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97" documentId="120_S{2AC9BD13-BADA-5192-A53E-5A8FF88502F6}" xr6:coauthVersionLast="47" xr6:coauthVersionMax="47" xr10:uidLastSave="{7F44C7E8-FBC0-48DF-AC57-E5104AD0C14F}"/>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<sst xmlns="http://schemas.openxmlformats.org/spreadsheetml/2006/main" count="180284" uniqueCount="39126">
  <si>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</si>
  <si>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</si>
  <si>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</si>
  <si>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</si>
  <si>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</si>
  <si>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</si>
  <si>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</si>
  <si>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</si>
  <si>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</si>
  <si>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</si>
  <si>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</si>
  <si>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</si>
  <si>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</si>
  <si>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</si>
  <si>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</si>
  <si>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</si>
  <si>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</si>
  <si>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</si>
  <si>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</si>
  <si>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</si>
  <si>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</si>
  <si>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</si>
  <si>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</si>
  <si>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</si>
  <si>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</si>
  <si>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</si>
  <si>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</si>
  <si>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</si>
  <si>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</si>
  <si>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</si>
  <si>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</si>
  <si>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</si>
  <si>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</si>
  <si>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</si>
  <si>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</si>
  <si>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</si>
  <si>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</si>
  <si>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</si>
  <si>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</si>
  <si>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</si>
  <si>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</si>
  <si>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</si>
  <si>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</si>
  <si>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</si>
  <si>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</si>
  <si>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</si>
  <si>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</si>
  <si>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</si>
  <si>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</si>
  <si>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</si>
  <si>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</si>
  <si>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</si>
  <si>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</si>
  <si>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</si>
  <si>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</si>
  <si>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</si>
  <si>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</si>
  <si>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</si>
  <si>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</si>
  <si>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</si>
  <si>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</si>
  <si>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</si>
  <si>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</si>
  <si>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</si>
  <si>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</si>
  <si>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</si>
  <si>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</si>
  <si>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</si>
  <si>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</si>
  <si>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</si>
  <si>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</si>
  <si>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</si>
  <si>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</si>
  <si>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</si>
  <si>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</si>
  <si>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</si>
  <si>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</si>
  <si>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</si>
  <si>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</si>
  <si>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</si>
  <si>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</si>
  <si>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</si>
  <si>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</si>
  <si>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</si>
  <si>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</si>
  <si>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</si>
  <si>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</si>
  <si>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</si>
  <si>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</si>
  <si>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</si>
  <si>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</si>
  <si>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</si>
  <si>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</si>
  <si>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</si>
  <si>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</si>
  <si>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</si>
  <si>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</si>
  <si>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</si>
  <si>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</si>
  <si>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</si>
  <si>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</si>
  <si>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</si>
  <si>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</si>
  <si>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</si>
  <si>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</si>
  <si>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</si>
  <si>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</si>
  <si>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</si>
  <si>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</si>
  <si>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</si>
  <si>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</si>
  <si>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</si>
  <si>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</si>
  <si>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</si>
  <si>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</si>
  <si>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</si>
  <si>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</si>
  <si>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</si>
  <si>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</si>
  <si>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</si>
  <si>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</si>
  <si>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</si>
  <si>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</si>
  <si>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</si>
  <si>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</si>
  <si>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</si>
  <si>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</si>
  <si>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</si>
  <si>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</si>
  <si>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</si>
  <si>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</si>
  <si>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</si>
  <si>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</si>
  <si>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</si>
  <si>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</si>
  <si>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</si>
  <si>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</si>
  <si>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</si>
  <si>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</si>
  <si>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</si>
  <si>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</si>
  <si>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</si>
  <si>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</si>
  <si>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</si>
  <si>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</si>
  <si>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</si>
  <si>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</si>
  <si>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</si>
  <si>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</si>
  <si>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</si>
  <si>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</si>
  <si>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</si>
  <si>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</si>
  <si>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</si>
  <si>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</si>
  <si>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</si>
  <si>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</si>
  <si>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</si>
  <si>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</si>
  <si>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</si>
  <si>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</si>
  <si>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</si>
  <si>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</si>
  <si>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</si>
  <si>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</si>
  <si>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</si>
  <si>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</si>
  <si>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</si>
  <si>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</si>
  <si>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</si>
  <si>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</si>
  <si>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</si>
  <si>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</si>
  <si>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</si>
  <si>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</si>
  <si>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</si>
  <si>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</si>
  <si>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</si>
  <si>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</si>
  <si>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</si>
  <si>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</si>
  <si>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</si>
  <si>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</si>
  <si>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</si>
  <si>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</si>
  <si>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</si>
  <si>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</si>
  <si>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</si>
  <si>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</si>
  <si>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</si>
  <si>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</si>
  <si>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</si>
  <si>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</si>
  <si>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</si>
  <si>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</si>
  <si>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</si>
  <si>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</si>
  <si>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</si>
  <si>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</si>
  <si>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</si>
  <si>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</si>
  <si>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</si>
  <si>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</si>
  <si>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</si>
  <si>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</si>
  <si>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</si>
  <si>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</si>
  <si>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</si>
  <si>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</si>
  <si>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</si>
  <si>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</si>
  <si>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</si>
  <si>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</si>
  <si>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</si>
  <si>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</si>
  <si>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</si>
  <si>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</si>
  <si>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</si>
  <si>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</si>
  <si>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</si>
  <si>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</si>
  <si>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</si>
  <si>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</si>
  <si>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</si>
  <si>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</si>
  <si>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</si>
  <si>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</si>
  <si>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</si>
  <si>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</si>
  <si>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</si>
  <si>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</si>
  <si>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</si>
  <si>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</si>
  <si>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</si>
  <si>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</si>
  <si>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</si>
  <si>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</si>
  <si>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</si>
  <si>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</si>
  <si>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</si>
  <si>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</si>
  <si>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</si>
  <si>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</si>
  <si>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</si>
  <si>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</si>
  <si>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</si>
  <si>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</si>
  <si>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</si>
  <si>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</si>
  <si>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</si>
  <si>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</si>
  <si>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</si>
  <si>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</si>
  <si>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</si>
  <si>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</si>
  <si>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</si>
  <si>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</si>
  <si>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</si>
  <si>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</si>
  <si>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</si>
  <si>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</si>
  <si>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</si>
  <si>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</si>
  <si>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</si>
  <si>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</si>
  <si>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</si>
  <si>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</si>
  <si>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</si>
  <si>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</si>
  <si>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</si>
  <si>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</si>
  <si>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</si>
  <si>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</si>
  <si>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</si>
  <si>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</si>
  <si>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</si>
  <si>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</si>
  <si>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</si>
  <si>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</si>
  <si>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</si>
  <si>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</si>
  <si>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</si>
  <si>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</si>
  <si>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</si>
  <si>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</si>
  <si>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</si>
  <si>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</si>
  <si>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</si>
  <si>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</si>
  <si>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</si>
  <si>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</si>
  <si>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</si>
  <si>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</si>
  <si>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</si>
  <si>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</si>
  <si>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</si>
  <si>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</si>
  <si>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</si>
  <si>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</si>
  <si>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</si>
  <si>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</si>
  <si>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</si>
  <si>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</si>
  <si>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</si>
  <si>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</si>
  <si>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</si>
  <si>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</si>
  <si>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</si>
  <si>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</si>
  <si>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</si>
  <si>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</si>
  <si>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</si>
  <si>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</si>
  <si>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</si>
  <si>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</si>
  <si>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</si>
  <si>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</si>
  <si>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</si>
  <si>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</si>
  <si>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</si>
  <si>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</si>
  <si>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</si>
  <si>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</si>
  <si>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</si>
  <si>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</si>
  <si>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</si>
  <si>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</si>
  <si>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</si>
  <si>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</si>
  <si>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</si>
  <si>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</si>
  <si>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</si>
  <si>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</si>
  <si>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</si>
  <si>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</si>
  <si>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</si>
  <si>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</si>
  <si>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</si>
  <si>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</si>
  <si>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</si>
  <si>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</si>
  <si>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</si>
  <si>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</si>
  <si>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</si>
  <si>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</si>
  <si>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</si>
  <si>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</si>
  <si>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</si>
  <si>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</si>
  <si>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</si>
  <si>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</si>
  <si>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</si>
  <si>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</si>
  <si>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</si>
  <si>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</si>
  <si>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</si>
  <si>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</si>
  <si>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</si>
  <si>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</si>
  <si>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</si>
  <si>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</si>
  <si>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</si>
  <si>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</si>
  <si>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</si>
  <si>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</si>
  <si>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</si>
  <si>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</si>
  <si>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</si>
  <si>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</si>
  <si>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</si>
  <si>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</si>
  <si>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</si>
  <si>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</si>
  <si>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</si>
  <si>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</si>
  <si>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</si>
  <si>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</si>
  <si>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</si>
  <si>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</si>
  <si>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</si>
  <si>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</si>
  <si>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</si>
  <si>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</si>
  <si>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</si>
  <si>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</si>
  <si>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</si>
  <si>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</si>
  <si>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</si>
  <si>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</si>
  <si>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</si>
  <si>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</si>
  <si>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</si>
  <si>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</si>
  <si>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</si>
  <si>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</si>
  <si>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</si>
  <si>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</si>
  <si>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</si>
  <si>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</si>
  <si>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</si>
  <si>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</si>
  <si>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</si>
  <si>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</si>
  <si>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</si>
  <si>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</si>
  <si>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</si>
  <si>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</si>
  <si>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</si>
  <si>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</si>
  <si>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</si>
  <si>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</si>
  <si>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</si>
  <si>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</si>
  <si>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</si>
  <si>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</si>
  <si>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</si>
  <si>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</si>
  <si>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</si>
  <si>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</si>
  <si>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</si>
  <si>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</si>
  <si>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</si>
  <si>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</si>
  <si>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</si>
  <si>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</si>
  <si>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</si>
  <si>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</si>
  <si>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</si>
  <si>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</si>
  <si>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</si>
  <si>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</si>
  <si>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</si>
  <si>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</si>
  <si>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</si>
  <si>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</si>
  <si>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</si>
  <si>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</si>
  <si>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</si>
  <si>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</si>
  <si>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</si>
  <si>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</si>
  <si>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</si>
  <si>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</si>
  <si>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</si>
  <si>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</si>
  <si>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</si>
  <si>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</si>
  <si>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</si>
  <si>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</si>
  <si>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</si>
  <si>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</si>
  <si>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</si>
  <si>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</si>
  <si>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</si>
  <si>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</si>
  <si>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</si>
  <si>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</si>
  <si>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</si>
  <si>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</si>
  <si>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</si>
  <si>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</si>
  <si>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</si>
  <si>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</si>
  <si>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</si>
  <si>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</si>
  <si>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</si>
  <si>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</si>
  <si>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</si>
  <si>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</si>
  <si>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</si>
  <si>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</si>
  <si>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</si>
  <si>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</si>
  <si>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</si>
  <si>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</si>
  <si>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</si>
  <si>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</si>
  <si>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</si>
  <si>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</si>
  <si>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</si>
  <si>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</si>
  <si>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</si>
  <si>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</si>
  <si>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</si>
  <si>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</si>
  <si>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</si>
  <si>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</si>
  <si>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</si>
  <si>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</si>
  <si>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</si>
  <si>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</si>
  <si>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</si>
  <si>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</si>
  <si>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</si>
  <si>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</si>
  <si>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</si>
  <si>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</si>
  <si>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</si>
  <si>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</si>
  <si>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</si>
  <si>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</si>
  <si>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</si>
  <si>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</si>
  <si>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</si>
  <si>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</si>
  <si>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</si>
  <si>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</si>
  <si>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</si>
  <si>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</si>
  <si>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</si>
  <si>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</si>
  <si>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</si>
  <si>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</si>
  <si>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</si>
  <si>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</si>
  <si>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</si>
  <si>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</si>
  <si>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</si>
  <si>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</si>
  <si>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</si>
  <si>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</si>
  <si>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</si>
  <si>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</si>
  <si>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</si>
  <si>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</si>
  <si>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</si>
  <si>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</si>
  <si>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</si>
  <si>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</si>
  <si>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</si>
  <si>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</si>
  <si>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</si>
  <si>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</si>
  <si>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</si>
  <si>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</si>
  <si>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</si>
  <si>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</si>
  <si>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</si>
  <si>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</si>
  <si>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</si>
  <si>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</si>
  <si>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</si>
  <si>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</si>
  <si>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</si>
  <si>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</si>
  <si>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</si>
  <si>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</si>
  <si>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</si>
  <si>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</si>
  <si>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</si>
  <si>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</si>
  <si>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</si>
  <si>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</si>
  <si>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</si>
  <si>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</si>
  <si>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</si>
  <si>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</si>
  <si>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</si>
  <si>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</si>
  <si>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</si>
  <si>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</si>
  <si>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</si>
  <si>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</si>
  <si>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</si>
  <si>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</si>
  <si>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</si>
  <si>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</si>
  <si>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</si>
  <si>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</si>
  <si>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</si>
  <si>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</si>
  <si>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</si>
  <si>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</si>
  <si>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</si>
  <si>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</si>
  <si>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</si>
  <si>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</si>
  <si>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</si>
  <si>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</si>
  <si>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</si>
  <si>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</si>
  <si>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</si>
  <si>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</si>
  <si>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</si>
  <si>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</si>
  <si>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</si>
  <si>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</si>
  <si>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</si>
  <si>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</si>
  <si>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</si>
  <si>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</si>
  <si>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</si>
  <si>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</si>
  <si>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</si>
  <si>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</si>
  <si>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</si>
  <si>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</si>
  <si>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</si>
  <si>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</si>
  <si>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</si>
  <si>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</si>
  <si>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</si>
  <si>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</si>
  <si>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</si>
  <si>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</si>
  <si>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</si>
  <si>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</si>
  <si>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</si>
  <si>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</si>
  <si>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</si>
  <si>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</si>
  <si>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</si>
  <si>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</si>
  <si>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</si>
  <si>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</si>
  <si>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</si>
  <si>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</si>
  <si>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</si>
  <si>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</si>
  <si>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</si>
  <si>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</si>
  <si>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</si>
  <si>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</si>
  <si>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</si>
  <si>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</si>
  <si>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</si>
  <si>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</si>
  <si>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</si>
  <si>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</si>
  <si>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</si>
  <si>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</si>
  <si>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</si>
  <si>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</si>
  <si>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</si>
  <si>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</si>
  <si>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</si>
  <si>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</si>
  <si>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</si>
  <si>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</si>
  <si>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</si>
  <si>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</si>
  <si>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</si>
  <si>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</si>
  <si>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</si>
  <si>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</si>
  <si>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</si>
  <si>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</si>
  <si>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</si>
  <si>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</si>
  <si>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</si>
  <si>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</si>
  <si>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</si>
  <si>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</si>
  <si>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</si>
  <si>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</si>
  <si>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</si>
  <si>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</si>
  <si>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</si>
  <si>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</si>
  <si>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</si>
  <si>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</si>
  <si>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</si>
  <si>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</si>
  <si>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</si>
  <si>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</si>
  <si>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</si>
  <si>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</si>
  <si>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</si>
  <si>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</si>
  <si>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</si>
  <si>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</si>
  <si>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</si>
  <si>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</si>
  <si>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</si>
  <si>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</si>
  <si>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</si>
  <si>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</si>
  <si>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</si>
  <si>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</si>
  <si>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</si>
  <si>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</si>
  <si>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</si>
  <si>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</si>
  <si>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</si>
  <si>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</si>
  <si>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</si>
  <si>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</si>
  <si>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</si>
  <si>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</si>
  <si>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</si>
  <si>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</si>
  <si>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</si>
  <si>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</si>
  <si>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</si>
  <si>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</si>
  <si>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</si>
  <si>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</si>
  <si>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</si>
  <si>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</si>
  <si>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</si>
  <si>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</si>
  <si>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</si>
  <si>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</si>
  <si>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</si>
  <si>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</si>
  <si>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</si>
  <si>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</si>
  <si>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</si>
  <si>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</si>
  <si>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</si>
  <si>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</si>
  <si>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</si>
  <si>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</si>
  <si>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</si>
  <si>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</si>
  <si>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</si>
  <si>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</si>
  <si>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</si>
  <si>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</si>
  <si>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</si>
  <si>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</si>
  <si>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</si>
  <si>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</si>
  <si>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</si>
  <si>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</si>
  <si>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</si>
  <si>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</si>
  <si>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</si>
  <si>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</si>
  <si>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</si>
  <si>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</si>
  <si>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</si>
  <si>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</si>
  <si>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</si>
  <si>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</si>
  <si>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</si>
  <si>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</si>
  <si>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</si>
  <si>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</si>
  <si>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</si>
  <si>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</si>
  <si>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</si>
  <si>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</si>
  <si>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</si>
  <si>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</si>
  <si>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</si>
  <si>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</si>
  <si>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</si>
  <si>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</si>
  <si>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</si>
  <si>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</si>
  <si>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</si>
  <si>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</si>
  <si>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</si>
  <si>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</si>
  <si>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</si>
  <si>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</si>
  <si>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</si>
  <si>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</si>
  <si>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</si>
  <si>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</si>
  <si>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</si>
  <si>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</si>
  <si>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</si>
  <si>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</si>
  <si>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</si>
  <si>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</si>
  <si>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</si>
  <si>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</si>
  <si>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</si>
  <si>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</si>
  <si>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</si>
  <si>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</si>
  <si>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</si>
  <si>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</si>
  <si>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</si>
  <si>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</si>
  <si>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</si>
  <si>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</si>
  <si>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</si>
  <si>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</si>
  <si>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</si>
  <si>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</si>
  <si>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</si>
  <si>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</si>
  <si>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</si>
  <si>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</si>
  <si>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</si>
  <si>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</si>
  <si>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</si>
  <si>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</si>
  <si>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</si>
  <si>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</si>
  <si>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</si>
  <si>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</si>
  <si>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</si>
  <si>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</si>
  <si>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</si>
  <si>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</si>
  <si>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</si>
  <si>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</si>
  <si>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</si>
  <si>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</si>
  <si>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</si>
  <si>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</si>
  <si>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</si>
  <si>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</si>
  <si>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</si>
  <si>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</si>
  <si>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</si>
  <si>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</si>
  <si>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</si>
  <si>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</si>
  <si>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</si>
  <si>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</si>
  <si>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</si>
  <si>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</si>
  <si>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</si>
  <si>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</si>
  <si>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</si>
  <si>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</si>
  <si>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</si>
  <si>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</si>
  <si>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</si>
  <si>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</si>
  <si>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</si>
  <si>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</si>
  <si>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</si>
  <si>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</si>
  <si>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</si>
  <si>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</si>
  <si>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</si>
  <si>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</si>
  <si>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</si>
  <si>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</si>
  <si>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</si>
  <si>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</si>
  <si>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</si>
  <si>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</si>
  <si>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</si>
  <si>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</si>
  <si>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</si>
  <si>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</si>
  <si>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</si>
  <si>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</si>
  <si>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</si>
  <si>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</si>
  <si>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</si>
  <si>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</si>
  <si>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</si>
  <si>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</si>
  <si>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</si>
  <si>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</si>
  <si>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</si>
  <si>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</si>
  <si>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</si>
  <si>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</si>
  <si>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</si>
  <si>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</si>
  <si>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</si>
  <si>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</si>
  <si>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</si>
  <si>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</si>
  <si>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</si>
  <si>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</si>
  <si>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</si>
  <si>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</si>
  <si>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</si>
  <si>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</si>
  <si>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</si>
  <si>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</si>
  <si>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</si>
  <si>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</si>
  <si>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</si>
  <si>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</si>
  <si>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</si>
  <si>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</si>
  <si>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</si>
  <si>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</si>
  <si>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</si>
  <si>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</si>
  <si>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</si>
  <si>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</si>
  <si>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</si>
  <si>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</si>
  <si>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</si>
  <si>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</si>
  <si>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</si>
  <si>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</si>
  <si>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</si>
  <si>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</si>
  <si>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</si>
  <si>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</si>
  <si>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</si>
  <si>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</si>
  <si>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</si>
  <si>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</si>
  <si>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</si>
  <si>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</si>
  <si>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</si>
  <si>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</si>
  <si>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</si>
  <si>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</si>
  <si>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</si>
  <si>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</si>
  <si>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</si>
  <si>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</si>
  <si>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</si>
  <si>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</si>
  <si>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</si>
  <si>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</si>
  <si>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</si>
  <si>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</si>
  <si>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</si>
  <si>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</si>
  <si>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</si>
  <si>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</si>
  <si>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</si>
  <si>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</si>
  <si>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</si>
  <si>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</si>
  <si>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</si>
  <si>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</si>
  <si>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</si>
  <si>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</si>
  <si>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</si>
  <si>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</si>
  <si>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</si>
  <si>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</si>
  <si>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</si>
  <si>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</si>
  <si>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</si>
  <si>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</si>
  <si>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</si>
  <si>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</si>
  <si>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</si>
  <si>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</si>
  <si>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</si>
  <si>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</si>
  <si>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</si>
  <si>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</si>
  <si>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</si>
  <si>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</si>
  <si>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</si>
  <si>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</si>
  <si>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</si>
  <si>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</si>
  <si>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</si>
  <si>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</si>
  <si>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</si>
  <si>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</si>
  <si>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</si>
  <si>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</si>
  <si>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</si>
  <si>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</si>
  <si>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</si>
  <si>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</si>
  <si>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</si>
  <si>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</si>
  <si>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</si>
  <si>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</si>
  <si>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</si>
  <si>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</si>
  <si>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</si>
  <si>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</si>
  <si>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</si>
  <si>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</si>
  <si>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</si>
  <si>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</si>
  <si>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</si>
  <si>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</si>
  <si>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</si>
  <si>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</si>
  <si>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</si>
  <si>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</si>
  <si>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</si>
  <si>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</si>
  <si>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</si>
  <si>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</si>
  <si>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</si>
  <si>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</si>
  <si>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</si>
  <si>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</si>
  <si>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</si>
  <si>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</si>
  <si>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</si>
  <si>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</si>
  <si>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</si>
  <si>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</si>
  <si>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</si>
  <si>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</si>
  <si>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</si>
  <si>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</si>
  <si>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</si>
  <si>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</si>
  <si>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</si>
  <si>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</si>
  <si>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</si>
  <si>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</si>
  <si>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</si>
  <si>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</si>
  <si>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</si>
  <si>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</si>
  <si>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</si>
  <si>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</si>
  <si>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</si>
  <si>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</si>
  <si>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</si>
  <si>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</si>
  <si>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</si>
  <si>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</si>
  <si>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</si>
  <si>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</si>
  <si>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</si>
  <si>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</si>
  <si>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</si>
  <si>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</si>
  <si>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</si>
  <si>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</si>
  <si>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</si>
  <si>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</si>
  <si>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</si>
  <si>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</si>
  <si>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</si>
  <si>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</si>
  <si>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</si>
  <si>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</si>
  <si>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</si>
  <si>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</si>
  <si>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</si>
  <si>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</si>
  <si>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</si>
  <si>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</si>
  <si>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</si>
  <si>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</si>
  <si>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</si>
  <si>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</si>
  <si>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</si>
  <si>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</si>
  <si>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</si>
  <si>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</si>
  <si>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</si>
  <si>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</si>
  <si>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</si>
  <si>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</si>
  <si>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</si>
  <si>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</si>
  <si>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</si>
  <si>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</si>
  <si>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</si>
  <si>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</si>
  <si>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</si>
  <si>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</si>
  <si>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</si>
  <si>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</si>
  <si>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</si>
  <si>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</si>
  <si>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</si>
  <si>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</si>
  <si>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</si>
  <si>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</si>
  <si>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</si>
  <si>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</si>
  <si>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</si>
  <si>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</si>
  <si>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</si>
  <si>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</si>
  <si>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</si>
  <si>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</si>
  <si>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</si>
  <si>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</si>
  <si>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</si>
  <si>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</si>
  <si>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</si>
  <si>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</si>
  <si>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</si>
  <si>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</si>
  <si>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</si>
  <si>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</si>
  <si>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</si>
  <si>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</si>
  <si>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</si>
  <si>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</si>
  <si>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</si>
  <si>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</si>
  <si>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</si>
  <si>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</si>
  <si>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</si>
  <si>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</si>
  <si>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</si>
  <si>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</si>
  <si>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</si>
  <si>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</si>
  <si>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</si>
  <si>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</si>
  <si>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</si>
  <si>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</si>
  <si>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</si>
  <si>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</si>
  <si>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</si>
  <si>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</si>
  <si>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</si>
  <si>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</si>
  <si>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</si>
  <si>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</si>
  <si>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</si>
  <si>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</si>
  <si>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</si>
  <si>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</si>
  <si>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</si>
  <si>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</si>
  <si>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</si>
  <si>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</si>
  <si>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</si>
  <si>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</si>
  <si>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</si>
  <si>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</si>
  <si>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</si>
  <si>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</si>
  <si>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</si>
  <si>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</si>
  <si>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</si>
  <si>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</si>
  <si>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</si>
  <si>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</si>
  <si>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</si>
  <si>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</si>
  <si>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</si>
  <si>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</si>
  <si>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</si>
  <si>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</si>
  <si>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</si>
  <si>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</si>
  <si>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</si>
  <si>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</si>
  <si>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</si>
  <si>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</si>
  <si>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</si>
  <si>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</si>
  <si>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</si>
  <si>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</si>
  <si>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</si>
  <si>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</si>
  <si>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</si>
  <si>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</si>
  <si>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</si>
  <si>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</si>
  <si>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</si>
  <si>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</si>
  <si>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</si>
  <si>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</si>
  <si>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</si>
  <si>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</si>
  <si>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</si>
  <si>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</si>
  <si>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</si>
  <si>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</si>
  <si>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</si>
  <si>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</si>
  <si>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</si>
  <si>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</si>
  <si>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</si>
  <si>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</si>
  <si>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</si>
  <si>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</si>
  <si>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</si>
  <si>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</si>
  <si>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</si>
  <si>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</si>
  <si>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</si>
  <si>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</si>
  <si>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</si>
  <si>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</si>
  <si>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</si>
  <si>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</si>
  <si>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</si>
  <si>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</si>
  <si>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</si>
  <si>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</si>
  <si>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</si>
  <si>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</si>
  <si>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</si>
  <si>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</si>
  <si>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</si>
  <si>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</si>
  <si>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</si>
  <si>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</si>
  <si>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</si>
  <si>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</si>
  <si>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</si>
  <si>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</si>
  <si>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</si>
  <si>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</si>
  <si>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</si>
  <si>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</si>
  <si>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</si>
  <si>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</si>
  <si>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</si>
  <si>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</si>
  <si>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</si>
  <si>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</si>
  <si>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</si>
  <si>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</si>
  <si>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</si>
  <si>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</si>
  <si>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</si>
  <si>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</si>
  <si>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</si>
  <si>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</si>
  <si>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</si>
  <si>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</si>
  <si>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</si>
  <si>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</si>
  <si>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</si>
  <si>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</si>
  <si>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</si>
  <si>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</si>
  <si>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</si>
  <si>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</si>
  <si>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</si>
  <si>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</si>
  <si>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</si>
  <si>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</si>
  <si>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</si>
  <si>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</si>
  <si>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</si>
  <si>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</si>
  <si>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</si>
  <si>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</si>
  <si>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</si>
  <si>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</si>
  <si>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</si>
  <si>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</si>
  <si>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</si>
  <si>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</si>
  <si>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</si>
  <si>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</si>
  <si>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</si>
  <si>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</si>
  <si>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</si>
  <si>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</si>
  <si>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</si>
  <si>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</si>
  <si>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</si>
  <si>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</si>
  <si>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</si>
  <si>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</si>
  <si>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</si>
  <si>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</si>
  <si>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</si>
  <si>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</si>
  <si>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</si>
  <si>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</si>
  <si>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</si>
  <si>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</si>
  <si>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</si>
  <si>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</si>
  <si>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</si>
  <si>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</si>
  <si>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</si>
  <si>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</si>
  <si>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</si>
  <si>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</si>
  <si>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</si>
  <si>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</si>
  <si>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</si>
  <si>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</si>
  <si>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</si>
  <si>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</si>
  <si>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</si>
  <si>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</si>
  <si>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</si>
  <si>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</si>
  <si>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</si>
  <si>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</si>
  <si>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</si>
  <si>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</si>
  <si>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</si>
  <si>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</si>
  <si>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</si>
  <si>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</si>
  <si>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</si>
  <si>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</si>
  <si>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</si>
  <si>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</si>
  <si>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</si>
  <si>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</si>
  <si>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</si>
  <si>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</si>
  <si>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</si>
  <si>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</si>
  <si>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</si>
  <si>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</si>
  <si>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</si>
  <si>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</si>
  <si>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</si>
  <si>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</si>
  <si>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</si>
  <si>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</si>
  <si>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</si>
  <si>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</si>
  <si>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</si>
  <si>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</si>
  <si>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</si>
  <si>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</si>
  <si>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</si>
  <si>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</si>
  <si>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</si>
  <si>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</si>
  <si>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</si>
  <si>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</si>
  <si>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</si>
  <si>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</si>
  <si>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</si>
  <si>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</si>
  <si>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</si>
  <si>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</si>
  <si>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</si>
  <si>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</si>
  <si>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</si>
  <si>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</si>
  <si>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</si>
  <si>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</si>
  <si>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</si>
  <si>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</si>
  <si>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</si>
  <si>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</si>
  <si>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</si>
  <si>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</si>
  <si>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</si>
  <si>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</si>
  <si>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</si>
  <si>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</si>
  <si>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</si>
  <si>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</si>
  <si>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</si>
  <si>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</si>
  <si>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</si>
  <si>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</si>
  <si>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</si>
  <si>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</si>
  <si>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</si>
  <si>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</si>
  <si>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</si>
  <si>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</si>
  <si>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</si>
  <si>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</si>
  <si>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</si>
  <si>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</si>
  <si>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</si>
  <si>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</si>
  <si>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</si>
  <si>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</si>
  <si>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</si>
  <si>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</si>
  <si>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</si>
  <si>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</si>
  <si>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</si>
  <si>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</si>
  <si>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</si>
  <si>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</si>
  <si>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</si>
  <si>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</si>
  <si>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</si>
  <si>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</si>
  <si>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</si>
  <si>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</si>
  <si>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</si>
  <si>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</si>
  <si>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</si>
  <si>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</si>
  <si>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</si>
  <si>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</si>
  <si>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</si>
  <si>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</si>
  <si>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</si>
  <si>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</si>
  <si>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</si>
  <si>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</si>
  <si>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</si>
  <si>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</si>
  <si>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</si>
  <si>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</si>
  <si>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</si>
  <si>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</si>
  <si>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</si>
  <si>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</si>
  <si>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</si>
  <si>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</si>
  <si>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</si>
  <si>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</si>
  <si>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</si>
  <si>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</si>
  <si>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</si>
  <si>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</si>
  <si>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</si>
  <si>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</si>
  <si>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</si>
  <si>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</si>
  <si>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</si>
  <si>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</si>
  <si>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</si>
  <si>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</si>
  <si>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</si>
  <si>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</si>
  <si>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</si>
  <si>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</si>
  <si>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</si>
  <si>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</si>
  <si>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</si>
  <si>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</si>
  <si>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</si>
  <si>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</si>
  <si>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</si>
  <si>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</si>
  <si>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</si>
  <si>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</si>
  <si>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</si>
  <si>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</si>
  <si>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</si>
  <si>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</si>
  <si>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</si>
  <si>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</si>
  <si>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</si>
  <si>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</si>
  <si>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</si>
  <si>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</si>
  <si>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</si>
  <si>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</si>
  <si>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</si>
  <si>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</si>
  <si>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</si>
  <si>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</si>
  <si>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</si>
  <si>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</si>
  <si>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</si>
  <si>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</si>
  <si>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</si>
  <si>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</si>
  <si>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</si>
  <si>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</si>
  <si>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</si>
  <si>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</si>
  <si>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</si>
  <si>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</si>
  <si>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</si>
  <si>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</si>
  <si>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</si>
  <si>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</si>
  <si>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</si>
  <si>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</si>
  <si>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</si>
  <si>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</si>
  <si>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</si>
  <si>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</si>
  <si>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</si>
  <si>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</si>
  <si>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</si>
  <si>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</si>
  <si>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</si>
  <si>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</si>
  <si>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</si>
  <si>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</si>
  <si>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</si>
  <si>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</si>
  <si>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</si>
  <si>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</si>
  <si>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</si>
  <si>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</si>
  <si>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</si>
  <si>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</si>
  <si>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</si>
  <si>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</si>
  <si>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</si>
  <si>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</si>
  <si>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</si>
  <si>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</si>
  <si>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</si>
  <si>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</si>
  <si>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</si>
  <si>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</si>
  <si>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</si>
  <si>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</si>
  <si>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</si>
  <si>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</si>
  <si>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</si>
  <si>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</si>
  <si>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</si>
  <si>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</si>
  <si>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</si>
  <si>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</si>
  <si>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</si>
  <si>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</si>
  <si>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</si>
  <si>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</si>
  <si>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</si>
  <si>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</si>
  <si>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</si>
  <si>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</si>
  <si>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</si>
  <si>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</si>
  <si>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</si>
  <si>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</si>
  <si>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</si>
  <si>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</si>
  <si>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</si>
  <si>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</si>
  <si>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</si>
  <si>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</si>
  <si>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</si>
  <si>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</si>
  <si>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</si>
  <si>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</si>
  <si>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</si>
  <si>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</si>
  <si>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</si>
  <si>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</si>
  <si>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</si>
  <si>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</si>
  <si>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</si>
  <si>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</si>
  <si>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</si>
  <si>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</si>
  <si>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</si>
  <si>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</si>
  <si>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</si>
  <si>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</si>
  <si>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</si>
  <si>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</si>
  <si>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</si>
  <si>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</si>
  <si>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</si>
  <si>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</si>
  <si>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</si>
  <si>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</si>
  <si>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</si>
  <si>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</si>
  <si>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</si>
  <si>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</si>
  <si>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</si>
  <si>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</si>
  <si>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</si>
  <si>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</si>
  <si>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</si>
  <si>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</si>
  <si>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</si>
  <si>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</si>
  <si>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</si>
  <si>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</si>
  <si>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</si>
  <si>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</si>
  <si>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</si>
  <si>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</si>
  <si>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</si>
  <si>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</si>
  <si>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</si>
  <si>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</si>
  <si>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</si>
  <si>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</si>
  <si>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</si>
  <si>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</si>
  <si>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</si>
  <si>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</si>
  <si>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</si>
  <si>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</si>
  <si>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</si>
  <si>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</si>
  <si>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</si>
  <si>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</si>
  <si>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</si>
  <si>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</si>
  <si>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</si>
  <si>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</si>
  <si>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</si>
  <si>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</si>
  <si>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</si>
  <si>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</si>
  <si>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</si>
  <si>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</si>
  <si>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</si>
  <si>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</si>
  <si>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</si>
  <si>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</si>
  <si>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</si>
  <si>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</si>
  <si>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</si>
  <si>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</si>
  <si>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</si>
  <si>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</si>
  <si>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</si>
  <si>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</si>
  <si>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</si>
  <si>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</si>
  <si>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</si>
  <si>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</si>
  <si>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</si>
  <si>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</si>
  <si>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</si>
  <si>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</si>
  <si>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</si>
  <si>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</si>
  <si>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</si>
  <si>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</si>
  <si>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</si>
  <si>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</si>
  <si>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</si>
  <si>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</si>
  <si>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</si>
  <si>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</si>
  <si>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</si>
  <si>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</si>
  <si>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</si>
  <si>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</si>
  <si>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</si>
  <si>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</si>
  <si>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</si>
  <si>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</si>
  <si>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</si>
  <si>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</si>
  <si>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</si>
  <si>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</si>
  <si>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</si>
  <si>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</si>
  <si>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</si>
  <si>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</si>
  <si>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</si>
  <si>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</si>
  <si>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</si>
  <si>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</si>
  <si>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</si>
  <si>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</si>
  <si>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</si>
  <si>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</si>
  <si>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</si>
  <si>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</si>
  <si>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</si>
  <si>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</si>
  <si>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</si>
  <si>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</si>
  <si>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</si>
  <si>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</si>
  <si>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</si>
  <si>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</si>
  <si>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</si>
  <si>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</si>
  <si>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</si>
  <si>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</si>
  <si>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</si>
  <si>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</si>
  <si>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</si>
  <si>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</si>
  <si>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</si>
  <si>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</si>
  <si>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</si>
  <si>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</si>
  <si>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</si>
  <si>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</si>
  <si>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</si>
  <si>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</si>
  <si>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</si>
  <si>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</si>
  <si>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</si>
  <si>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</si>
  <si>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</si>
  <si>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</si>
  <si>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</si>
  <si>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</si>
  <si>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</si>
  <si>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</si>
  <si>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</si>
  <si>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</si>
  <si>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</si>
  <si>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</si>
  <si>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</si>
  <si>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</si>
  <si>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</si>
  <si>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</si>
  <si>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</si>
  <si>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</si>
  <si>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</si>
  <si>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</si>
  <si>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</si>
  <si>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</si>
  <si>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</si>
  <si>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</si>
  <si>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</si>
  <si>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</si>
  <si>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</si>
  <si>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</si>
  <si>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</si>
  <si>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</si>
  <si>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</si>
  <si>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</si>
  <si>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</si>
  <si>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</si>
  <si>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</si>
  <si>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</si>
  <si>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</si>
  <si>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</si>
  <si>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</si>
  <si>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</si>
  <si>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</si>
  <si>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</si>
  <si>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</si>
  <si>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</si>
  <si>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</si>
  <si>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</si>
  <si>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</si>
  <si>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</si>
  <si>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</si>
  <si>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</si>
  <si>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</si>
  <si>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</si>
  <si>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</si>
  <si>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</si>
  <si>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</si>
  <si>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</si>
  <si>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</si>
  <si>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</si>
  <si>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</si>
  <si>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</si>
  <si>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</si>
  <si>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</si>
  <si>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</si>
  <si>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</si>
  <si>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</si>
  <si>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</si>
  <si>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</si>
  <si>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</si>
  <si>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</si>
  <si>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</si>
  <si>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</si>
  <si>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</si>
  <si>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</si>
  <si>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</si>
  <si>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</si>
  <si>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</si>
  <si>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</si>
  <si>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</si>
  <si>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</si>
  <si>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</si>
  <si>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</si>
  <si>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</si>
  <si>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</si>
  <si>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</si>
  <si>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</si>
  <si>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</si>
  <si>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</si>
  <si>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</si>
  <si>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</si>
  <si>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</si>
  <si>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</si>
  <si>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</si>
  <si>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</si>
  <si>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</si>
  <si>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</si>
  <si>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</si>
  <si>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</si>
  <si>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</si>
  <si>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</si>
  <si>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</si>
  <si>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</si>
  <si>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</si>
  <si>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</si>
  <si>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</si>
  <si>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</si>
  <si>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</si>
  <si>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</si>
  <si>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</si>
  <si>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</si>
  <si>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</si>
  <si>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</si>
  <si>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</si>
  <si>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</si>
  <si>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</si>
  <si>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</si>
  <si>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</si>
  <si>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</si>
  <si>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</si>
  <si>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</si>
  <si>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</si>
  <si>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</si>
  <si>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</si>
  <si>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</si>
  <si>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</si>
  <si>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</si>
  <si>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</si>
  <si>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</si>
  <si>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</si>
  <si>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</si>
  <si>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</si>
  <si>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</si>
  <si>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</si>
  <si>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</si>
  <si>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</si>
  <si>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</si>
  <si>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</si>
  <si>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</si>
  <si>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</si>
  <si>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</si>
  <si>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</si>
  <si>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</si>
  <si>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</si>
  <si>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</si>
  <si>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</si>
  <si>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</si>
  <si>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</si>
  <si>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</si>
  <si>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</si>
  <si>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</si>
  <si>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</si>
  <si>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</si>
  <si>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</si>
  <si>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</si>
  <si>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</si>
  <si>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</si>
  <si>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</si>
  <si>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</si>
  <si>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</si>
  <si>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</si>
  <si>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</si>
  <si>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</si>
  <si>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</si>
  <si>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</si>
  <si>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</si>
  <si>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</si>
  <si>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</si>
  <si>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</si>
  <si>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</si>
  <si>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</si>
  <si>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</si>
  <si>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</si>
  <si>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</si>
  <si>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</si>
  <si>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</si>
  <si>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</si>
  <si>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</si>
  <si>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</si>
  <si>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</si>
  <si>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</si>
  <si>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</si>
  <si>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</si>
  <si>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</si>
  <si>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</si>
  <si>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</si>
  <si>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</si>
  <si>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</si>
  <si>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</si>
  <si>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</si>
  <si>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</si>
  <si>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</si>
  <si>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</si>
  <si>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</si>
  <si>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</si>
  <si>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</si>
  <si>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</si>
  <si>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</si>
  <si>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</si>
  <si>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</si>
  <si>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</si>
  <si>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</si>
  <si>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</si>
  <si>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</si>
  <si>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</si>
  <si>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</si>
  <si>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</si>
  <si>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</si>
  <si>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</si>
  <si>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</si>
  <si>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</si>
  <si>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</si>
  <si>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</si>
  <si>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</si>
  <si>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</si>
  <si>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</si>
  <si>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</si>
  <si>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</si>
  <si>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</si>
  <si>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</si>
  <si>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</si>
  <si>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</si>
  <si>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</si>
  <si>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</si>
  <si>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</si>
  <si>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</si>
  <si>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</si>
  <si>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</si>
  <si>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</si>
  <si>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</si>
  <si>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</si>
  <si>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</si>
  <si>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</si>
  <si>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</si>
  <si>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</si>
  <si>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</si>
  <si>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</si>
  <si>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</si>
  <si>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</si>
  <si>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</si>
  <si>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</si>
  <si>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</si>
  <si>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</si>
  <si>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</si>
  <si>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</si>
  <si>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</si>
  <si>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</si>
  <si>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</si>
  <si>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</si>
  <si>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</si>
  <si>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</si>
  <si>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</si>
  <si>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</si>
  <si>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</si>
  <si>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</si>
  <si>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</si>
  <si>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</si>
  <si>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</si>
  <si>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</si>
  <si>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</si>
  <si>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</si>
  <si>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</si>
  <si>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</si>
  <si>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</si>
  <si>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</si>
  <si>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</si>
  <si>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</si>
  <si>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</si>
  <si>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</si>
  <si>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</si>
  <si>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</si>
  <si>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</si>
  <si>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</si>
  <si>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</si>
  <si>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</si>
  <si>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</si>
  <si>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</si>
  <si>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</si>
  <si>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</si>
  <si>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</si>
  <si>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</si>
  <si>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</si>
  <si>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</si>
  <si>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</si>
  <si>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</si>
  <si>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</si>
  <si>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</si>
  <si>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</si>
  <si>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</si>
  <si>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</si>
  <si>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</si>
  <si>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</si>
  <si>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</si>
  <si>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</si>
  <si>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</si>
  <si>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</si>
  <si>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</si>
  <si>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</si>
  <si>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</si>
  <si>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</si>
  <si>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</si>
  <si>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</si>
  <si>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</si>
  <si>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</si>
  <si>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</si>
  <si>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</si>
  <si>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</si>
  <si>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</si>
  <si>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</si>
  <si>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</si>
  <si>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</si>
  <si>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</si>
  <si>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</si>
  <si>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</si>
  <si>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</si>
  <si>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</si>
  <si>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</si>
  <si>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</si>
  <si>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</si>
  <si>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</si>
  <si>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</si>
  <si>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</si>
  <si>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</si>
  <si>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</si>
  <si>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</si>
  <si>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</si>
  <si>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</si>
  <si>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</si>
  <si>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</si>
  <si>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</si>
  <si>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</si>
  <si>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</si>
  <si>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</si>
  <si>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</si>
  <si>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</si>
  <si>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</si>
  <si>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</si>
  <si>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</si>
  <si>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</si>
  <si>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</si>
  <si>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</si>
  <si>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</si>
  <si>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</si>
  <si>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</si>
  <si>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</si>
  <si>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</si>
  <si>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</si>
  <si>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</si>
  <si>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</si>
  <si>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</si>
  <si>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</si>
  <si>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</si>
  <si>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</si>
  <si>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</si>
  <si>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</si>
  <si>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</si>
  <si>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</si>
  <si>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</si>
  <si>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</si>
  <si>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</si>
  <si>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</si>
  <si>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</si>
  <si>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</si>
  <si>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</si>
  <si>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</si>
  <si>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</si>
  <si>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</si>
  <si>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</si>
  <si>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</si>
  <si>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</si>
  <si>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</si>
  <si>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</si>
  <si>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</si>
  <si>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</si>
  <si>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</si>
  <si>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</si>
  <si>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</si>
  <si>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</si>
  <si>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</si>
  <si>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</si>
  <si>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</si>
  <si>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</si>
  <si>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</si>
  <si>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</si>
  <si>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</si>
  <si>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</si>
  <si>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</si>
  <si>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</si>
  <si>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</si>
  <si>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</si>
  <si>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</si>
  <si>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</si>
  <si>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</si>
  <si>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</si>
  <si>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</si>
  <si>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</si>
  <si>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</si>
  <si>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</si>
  <si>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</si>
  <si>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</si>
  <si>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</si>
  <si>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</si>
  <si>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</si>
  <si>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</si>
  <si>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</si>
  <si>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</si>
  <si>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</si>
  <si>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</si>
  <si>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</si>
  <si>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</si>
  <si>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</si>
  <si>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</si>
  <si>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</si>
  <si>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</si>
  <si>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</si>
  <si>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</si>
  <si>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</si>
  <si>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</si>
  <si>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</si>
  <si>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</si>
  <si>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</si>
  <si>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</si>
  <si>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</si>
  <si>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</si>
  <si>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</si>
  <si>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</si>
  <si>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</si>
  <si>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</si>
  <si>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</si>
  <si>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</si>
  <si>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</si>
  <si>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</si>
  <si>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</si>
  <si>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</si>
  <si>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</si>
  <si>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</si>
  <si>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</si>
  <si>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</si>
  <si>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</si>
  <si>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</si>
  <si>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</si>
  <si>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</si>
  <si>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</si>
  <si>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</si>
  <si>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</si>
  <si>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</si>
  <si>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</si>
  <si>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</si>
  <si>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</si>
  <si>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</si>
  <si>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</si>
  <si>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</si>
  <si>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</si>
  <si>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</si>
  <si>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</si>
  <si>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</si>
  <si>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</si>
  <si>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</si>
  <si>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</si>
  <si>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</si>
  <si>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</si>
  <si>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</si>
  <si>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</si>
  <si>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</si>
  <si>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</si>
  <si>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</si>
  <si>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</si>
  <si>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</si>
  <si>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</si>
  <si>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</si>
  <si>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</si>
  <si>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</si>
  <si>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</si>
  <si>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</si>
  <si>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</si>
  <si>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</si>
  <si>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</si>
  <si>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</si>
  <si>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</si>
  <si>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</si>
  <si>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</si>
  <si>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</si>
  <si>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</si>
  <si>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</si>
  <si>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</si>
  <si>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</si>
  <si>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</si>
  <si>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</si>
  <si>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</si>
  <si>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</si>
  <si>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</si>
  <si>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</si>
  <si>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</si>
  <si>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</si>
  <si>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</si>
  <si>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</si>
  <si>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</si>
  <si>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</si>
  <si>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</si>
  <si>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</si>
  <si>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</si>
  <si>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</si>
  <si>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</si>
  <si>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</si>
  <si>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</si>
  <si>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</si>
  <si>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</si>
  <si>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</si>
  <si>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</si>
  <si>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</si>
  <si>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</si>
  <si>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</si>
  <si>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</si>
  <si>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</si>
  <si>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</si>
  <si>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</si>
  <si>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</si>
  <si>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</si>
  <si>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</si>
  <si>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</si>
  <si>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</si>
  <si>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</si>
  <si>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</si>
  <si>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</si>
  <si>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</si>
  <si>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</si>
  <si>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</si>
  <si>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</si>
  <si>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</si>
  <si>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</si>
  <si>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</si>
  <si>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</si>
  <si>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</si>
  <si>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</si>
  <si>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</si>
  <si>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</si>
  <si>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</si>
  <si>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</si>
  <si>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</si>
  <si>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</si>
  <si>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</si>
  <si>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</si>
  <si>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</si>
  <si>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</si>
  <si>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</si>
  <si>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</si>
  <si>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</si>
  <si>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</si>
  <si>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</si>
  <si>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</si>
  <si>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</si>
  <si>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</si>
  <si>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</si>
  <si>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</si>
  <si>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</si>
  <si>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</si>
  <si>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</si>
  <si>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</si>
  <si>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</si>
  <si>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</si>
  <si>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</si>
  <si>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</si>
  <si>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</si>
  <si>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</si>
  <si>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</si>
  <si>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</si>
  <si>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</si>
  <si>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</si>
  <si>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</si>
  <si>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</si>
  <si>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</si>
  <si>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</si>
  <si>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</si>
  <si>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</si>
  <si>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</si>
  <si>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</si>
  <si>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</si>
  <si>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</si>
  <si>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</si>
  <si>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</si>
  <si>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</si>
  <si>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</si>
  <si>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</si>
  <si>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</si>
  <si>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</si>
  <si>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</si>
  <si>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</si>
  <si>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</si>
  <si>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</si>
  <si>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</si>
  <si>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</si>
  <si>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</si>
  <si>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</si>
  <si>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</si>
  <si>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</si>
  <si>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</si>
  <si>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</si>
  <si>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</si>
  <si>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</si>
  <si>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</si>
  <si>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</si>
  <si>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</si>
  <si>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</si>
  <si>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</si>
  <si>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</si>
  <si>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</si>
  <si>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</si>
  <si>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</si>
  <si>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</si>
  <si>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</si>
  <si>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</si>
  <si>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</si>
  <si>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</si>
  <si>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</si>
  <si>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</si>
  <si>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</si>
  <si>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</si>
  <si>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</si>
  <si>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</si>
  <si>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</si>
  <si>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</si>
  <si>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</si>
  <si>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</si>
  <si>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</si>
  <si>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</si>
  <si>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</si>
  <si>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</si>
  <si>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</si>
  <si>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</si>
  <si>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</si>
  <si>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</si>
  <si>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</si>
  <si>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</si>
  <si>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</si>
  <si>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</si>
  <si>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</si>
  <si>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</si>
  <si>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</si>
  <si>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</si>
  <si>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</si>
  <si>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</si>
  <si>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</si>
  <si>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</si>
  <si>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</si>
  <si>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</si>
  <si>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</si>
  <si>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</si>
  <si>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</si>
  <si>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</si>
  <si>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</si>
  <si>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</si>
  <si>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</si>
  <si>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</si>
  <si>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</si>
  <si>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</si>
  <si>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</si>
  <si>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</si>
  <si>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</si>
  <si>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</si>
  <si>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</si>
  <si>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</si>
  <si>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</si>
  <si>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</si>
  <si>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</si>
  <si>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</si>
  <si>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</si>
  <si>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</si>
  <si>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</si>
  <si>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</si>
  <si>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</si>
  <si>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</si>
  <si>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</si>
  <si>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</si>
  <si>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</si>
  <si>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</si>
  <si>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</si>
  <si>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</si>
  <si>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</si>
  <si>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</si>
  <si>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</si>
  <si>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</si>
  <si>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</si>
  <si>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</si>
  <si>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</si>
  <si>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</si>
  <si>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</si>
  <si>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</si>
  <si>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</si>
  <si>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</si>
  <si>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</si>
  <si>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</si>
  <si>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</si>
  <si>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</si>
  <si>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</si>
  <si>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</si>
  <si>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</si>
  <si>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</si>
  <si>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</si>
  <si>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</si>
  <si>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</si>
  <si>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</si>
  <si>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</si>
  <si>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</si>
  <si>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</si>
  <si>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</si>
  <si>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</si>
  <si>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</si>
  <si>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</si>
  <si>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</si>
  <si>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</si>
  <si>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</si>
  <si>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</si>
  <si>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</si>
  <si>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</si>
  <si>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</si>
  <si>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</si>
  <si>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</si>
  <si>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</si>
  <si>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</si>
  <si>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</si>
  <si>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</si>
  <si>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</si>
  <si>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</si>
  <si>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</si>
  <si>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</si>
  <si>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</si>
  <si>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</si>
  <si>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</si>
  <si>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</si>
  <si>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</si>
  <si>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</si>
  <si>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</si>
  <si>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</si>
  <si>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</si>
  <si>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</si>
  <si>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</si>
  <si>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</si>
  <si>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</si>
  <si>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</si>
  <si>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</si>
  <si>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</si>
  <si>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</si>
  <si>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</si>
  <si>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</si>
  <si>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</si>
  <si>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</si>
  <si>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</si>
  <si>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</si>
  <si>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</si>
  <si>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</si>
  <si>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</si>
  <si>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</si>
  <si>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</si>
  <si>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</si>
  <si>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</si>
  <si>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</si>
  <si>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</si>
  <si>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</si>
  <si>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</si>
  <si>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</si>
  <si>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</si>
  <si>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</si>
  <si>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</si>
  <si>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</si>
  <si>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</si>
  <si>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</si>
  <si>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</si>
  <si>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</si>
  <si>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</si>
  <si>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</si>
  <si>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</si>
  <si>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</si>
  <si>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</si>
  <si>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</si>
  <si>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</si>
  <si>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</si>
  <si>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</si>
  <si>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</si>
  <si>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</si>
  <si>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</si>
  <si>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</si>
  <si>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</si>
  <si>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</si>
  <si>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</si>
  <si>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</si>
  <si>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</si>
  <si>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</si>
  <si>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</si>
  <si>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</si>
  <si>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</si>
  <si>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</si>
  <si>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</si>
  <si>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</si>
  <si>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</si>
  <si>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</si>
  <si>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</si>
  <si>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</si>
  <si>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</si>
  <si>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</si>
  <si>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</si>
  <si>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</si>
  <si>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</si>
  <si>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</si>
  <si>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</si>
  <si>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</si>
  <si>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</si>
  <si>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</si>
  <si>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</si>
  <si>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</si>
  <si>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</si>
  <si>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</si>
  <si>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</si>
  <si>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</si>
  <si>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</si>
  <si>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</si>
  <si>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</si>
  <si>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</si>
  <si>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</si>
  <si>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</si>
  <si>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</si>
  <si>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</si>
  <si>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</si>
  <si>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</si>
  <si>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</si>
  <si>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</si>
  <si>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</si>
  <si>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</si>
  <si>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</si>
  <si>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</si>
  <si>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</si>
  <si>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</si>
  <si>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</si>
  <si>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</si>
  <si>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</si>
  <si>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</si>
  <si>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</si>
  <si>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</si>
  <si>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</si>
  <si>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</si>
  <si>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</si>
  <si>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</si>
  <si>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</si>
  <si>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</si>
  <si>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</si>
  <si>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</si>
  <si>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</si>
  <si>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</si>
  <si>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</si>
  <si>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</si>
  <si>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</si>
  <si>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</si>
  <si>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</si>
  <si>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</si>
  <si>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</si>
  <si>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</si>
  <si>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</si>
  <si>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</si>
  <si>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</si>
  <si>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</si>
  <si>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</si>
  <si>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</si>
  <si>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</si>
  <si>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</si>
  <si>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</si>
  <si>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</si>
  <si>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</si>
  <si>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</si>
  <si>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</si>
  <si>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</si>
  <si>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</si>
  <si>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</si>
  <si>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</si>
  <si>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</si>
  <si>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</si>
  <si>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</si>
  <si>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</si>
  <si>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</si>
  <si>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</si>
  <si>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</si>
  <si>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</si>
  <si>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</si>
  <si>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</si>
  <si>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</si>
  <si>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</si>
  <si>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</si>
  <si>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</si>
  <si>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</si>
  <si>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</si>
  <si>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</si>
  <si>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</si>
  <si>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</si>
  <si>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</si>
  <si>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</si>
  <si>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</si>
  <si>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</si>
  <si>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</si>
  <si>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</si>
  <si>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</si>
  <si>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</si>
  <si>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</si>
  <si>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</si>
  <si>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</si>
  <si>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</si>
  <si>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</si>
  <si>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</si>
  <si>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</si>
  <si>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</si>
  <si>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</si>
  <si>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</si>
  <si>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</si>
  <si>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</si>
  <si>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</si>
  <si>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</si>
  <si>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</si>
  <si>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</si>
  <si>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</si>
  <si>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</si>
  <si>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</si>
  <si>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</si>
  <si>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</si>
  <si>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</si>
  <si>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</si>
  <si>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</si>
  <si>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</si>
  <si>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</si>
  <si>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</si>
  <si>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</si>
  <si>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</si>
  <si>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</si>
  <si>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</si>
  <si>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</si>
  <si>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</si>
  <si>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</si>
  <si>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</si>
  <si>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</si>
  <si>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</si>
  <si>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</si>
  <si>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</si>
  <si>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</si>
  <si>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</si>
  <si>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</si>
  <si>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</si>
  <si>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</si>
  <si>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</si>
  <si>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</si>
  <si>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</si>
  <si>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</si>
  <si>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</si>
  <si>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</si>
  <si>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</si>
  <si>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</si>
  <si>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</si>
  <si>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</si>
  <si>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</si>
  <si>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</si>
  <si>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</si>
  <si>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</si>
  <si>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</si>
  <si>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</si>
  <si>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</si>
  <si>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</si>
  <si>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</si>
  <si>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</si>
  <si>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</si>
  <si>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</si>
  <si>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</si>
  <si>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</si>
  <si>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</si>
  <si>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</si>
  <si>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</si>
  <si>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</si>
  <si>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</si>
  <si>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</si>
  <si>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</si>
  <si>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</si>
  <si>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</si>
  <si>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</si>
  <si>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</si>
  <si>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</si>
  <si>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</si>
  <si>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</si>
  <si>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</si>
  <si>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</si>
  <si>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</si>
  <si>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</si>
  <si>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</si>
  <si>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</si>
  <si>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</si>
  <si>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</si>
  <si>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</si>
  <si>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</si>
  <si>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</si>
  <si>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</si>
  <si>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</si>
  <si>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</si>
  <si>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</si>
  <si>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</si>
  <si>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</si>
  <si>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</si>
  <si>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</si>
  <si>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</si>
  <si>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</si>
  <si>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</si>
  <si>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</si>
  <si>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</si>
  <si>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</si>
  <si>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</si>
  <si>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</si>
  <si>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</si>
  <si>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</si>
  <si>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</si>
  <si>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</si>
  <si>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</si>
  <si>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</si>
  <si>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</si>
  <si>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</si>
  <si>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</si>
  <si>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</si>
  <si>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</si>
  <si>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</si>
  <si>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</si>
  <si>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</si>
  <si>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</si>
  <si>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</si>
  <si>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</si>
  <si>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</si>
  <si>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</si>
  <si>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</si>
  <si>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</si>
  <si>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</si>
  <si>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</si>
  <si>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</si>
  <si>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</si>
  <si>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</si>
  <si>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</si>
  <si>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</si>
  <si>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</si>
  <si>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</si>
  <si>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</si>
  <si>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</si>
  <si>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</si>
  <si>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</si>
  <si>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</si>
  <si>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</si>
  <si>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</si>
  <si>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</si>
  <si>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</si>
  <si>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</si>
  <si>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</si>
  <si>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</si>
  <si>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</si>
  <si>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</si>
  <si>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</si>
  <si>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</si>
  <si>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</si>
  <si>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</si>
  <si>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</si>
  <si>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</si>
  <si>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</si>
  <si>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</si>
  <si>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</si>
  <si>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</si>
  <si>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</si>
  <si>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</si>
  <si>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</si>
  <si>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</si>
  <si>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</si>
  <si>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</si>
  <si>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</si>
  <si>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</si>
  <si>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</si>
  <si>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</si>
  <si>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</si>
  <si>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</si>
  <si>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</si>
  <si>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</si>
  <si>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</si>
  <si>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</si>
  <si>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</si>
  <si>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</si>
  <si>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</si>
  <si>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</si>
  <si>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</si>
  <si>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</si>
  <si>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</si>
  <si>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</si>
  <si>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</si>
  <si>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</si>
  <si>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</si>
  <si>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</si>
  <si>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</si>
  <si>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</si>
  <si>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</si>
  <si>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</si>
  <si>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</si>
  <si>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</si>
  <si>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</si>
  <si>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</si>
  <si>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</si>
  <si>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</si>
  <si>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</si>
  <si>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</si>
  <si>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</si>
  <si>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</si>
  <si>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</si>
  <si>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</si>
  <si>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</si>
  <si>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</si>
  <si>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</si>
  <si>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</si>
  <si>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</si>
  <si>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</si>
  <si>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</si>
  <si>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</si>
  <si>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</si>
  <si>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</si>
  <si>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</si>
  <si>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</si>
  <si>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</si>
  <si>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</si>
  <si>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</si>
  <si>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</si>
  <si>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</si>
  <si>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</si>
  <si>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</si>
  <si>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</si>
  <si>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</si>
  <si>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</si>
  <si>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</si>
  <si>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</si>
  <si>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</si>
  <si>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</si>
  <si>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</si>
  <si>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</si>
  <si>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</si>
  <si>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</si>
  <si>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</si>
  <si>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</si>
  <si>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</si>
  <si>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</si>
  <si>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</si>
  <si>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</si>
  <si>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</si>
  <si>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</si>
  <si>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</si>
  <si>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</si>
  <si>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</si>
  <si>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</si>
  <si>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</si>
  <si>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</si>
  <si>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</si>
  <si>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</si>
  <si>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</si>
  <si>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</si>
  <si>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</si>
  <si>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</si>
  <si>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</si>
  <si>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</si>
  <si>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</si>
  <si>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</si>
  <si>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</si>
  <si>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</si>
  <si>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</si>
  <si>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</si>
  <si>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</si>
  <si>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</si>
  <si>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</si>
  <si>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</si>
  <si>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</si>
  <si>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</si>
  <si>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</si>
  <si>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</si>
  <si>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</si>
  <si>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</si>
  <si>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</si>
  <si>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</si>
  <si>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</si>
  <si>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</si>
  <si>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</si>
  <si>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</si>
  <si>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</si>
  <si>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</si>
  <si>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</si>
  <si>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</si>
  <si>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</si>
  <si>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</si>
  <si>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</si>
  <si>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</si>
  <si>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</si>
  <si>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</si>
  <si>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</si>
  <si>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</si>
  <si>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</si>
  <si>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</si>
  <si>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</si>
  <si>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</si>
  <si>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</si>
  <si>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</si>
  <si>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</si>
  <si>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</si>
  <si>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</si>
  <si>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</si>
  <si>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</si>
  <si>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</si>
  <si>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</si>
  <si>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</si>
  <si>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</si>
  <si>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</si>
  <si>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</si>
  <si>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</si>
  <si>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</si>
  <si>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</si>
  <si>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</si>
  <si>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</si>
  <si>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</si>
  <si>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</si>
  <si>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</si>
  <si>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</si>
  <si>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</si>
  <si>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</si>
  <si>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</si>
  <si>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</si>
  <si>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</si>
  <si>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</si>
  <si>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</si>
  <si>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</si>
  <si>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</si>
  <si>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</si>
  <si>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</si>
  <si>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</si>
  <si>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</si>
  <si>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</si>
  <si>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</si>
  <si>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</si>
  <si>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</si>
  <si>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</si>
  <si>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</si>
  <si>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</si>
  <si>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</si>
  <si>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</si>
  <si>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</si>
  <si>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</si>
  <si>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</si>
  <si>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</si>
  <si>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</si>
  <si>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</si>
  <si>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</si>
  <si>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</si>
  <si>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</si>
  <si>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</si>
  <si>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</si>
  <si>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</si>
  <si>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</si>
  <si>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</si>
  <si>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</si>
  <si>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</si>
  <si>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</si>
  <si>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</si>
  <si>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</si>
  <si>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</si>
  <si>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</si>
  <si>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</si>
  <si>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</si>
  <si>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</si>
  <si>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</si>
  <si>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</si>
  <si>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</si>
  <si>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</si>
  <si>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</si>
  <si>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</si>
  <si>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</si>
  <si>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</si>
  <si>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</si>
  <si>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</si>
  <si>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</si>
  <si>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</si>
  <si>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</si>
  <si>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</si>
  <si>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</si>
  <si>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</si>
  <si>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</si>
  <si>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</si>
  <si>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</si>
  <si>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</si>
  <si>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</si>
  <si>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</si>
  <si>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</si>
  <si>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</si>
  <si>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</si>
  <si>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</si>
  <si>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</si>
  <si>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</si>
  <si>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</si>
  <si>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</si>
  <si>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</si>
  <si>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</si>
  <si>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</si>
  <si>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</si>
  <si>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</si>
  <si>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</si>
  <si>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</si>
  <si>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</si>
  <si>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</si>
  <si>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</si>
  <si>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</si>
  <si>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</si>
  <si>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</si>
  <si>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</si>
  <si>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</si>
  <si>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</si>
  <si>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</si>
  <si>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</si>
  <si>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</si>
  <si>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</si>
  <si>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</si>
  <si>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</si>
  <si>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</si>
  <si>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</si>
  <si>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</si>
  <si>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</si>
  <si>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</si>
  <si>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</si>
  <si>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</si>
  <si>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</si>
  <si>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</si>
  <si>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</si>
  <si>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</si>
  <si>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</si>
  <si>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</si>
  <si>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</si>
  <si>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</si>
  <si>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</si>
  <si>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</si>
  <si>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</si>
  <si>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</si>
  <si>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</si>
  <si>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</si>
  <si>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</si>
  <si>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</si>
  <si>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</si>
  <si>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</si>
  <si>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</si>
  <si>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</si>
  <si>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</si>
  <si>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</si>
  <si>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</si>
  <si>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</si>
  <si>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</si>
  <si>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</si>
  <si>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</si>
  <si>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</si>
  <si>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</si>
  <si>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</si>
  <si>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</si>
  <si>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</si>
  <si>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</si>
  <si>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</si>
  <si>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</si>
  <si>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</si>
  <si>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</si>
  <si>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</si>
  <si>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</si>
  <si>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</si>
  <si>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</si>
  <si>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</si>
  <si>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</si>
  <si>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</si>
  <si>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</si>
  <si>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</si>
  <si>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</si>
  <si>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</si>
  <si>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</si>
  <si>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</si>
  <si>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</si>
  <si>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</si>
  <si>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</si>
  <si>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</si>
  <si>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</si>
  <si>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</si>
  <si>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</si>
  <si>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</si>
  <si>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</si>
  <si>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</si>
  <si>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</si>
  <si>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</si>
  <si>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</si>
  <si>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</si>
  <si>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</si>
  <si>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</si>
  <si>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</si>
  <si>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</si>
  <si>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</si>
  <si>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</si>
  <si>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</si>
  <si>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</si>
  <si>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</si>
  <si>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</si>
  <si>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</si>
  <si>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</si>
  <si>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</si>
  <si>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</si>
  <si>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</si>
  <si>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</si>
  <si>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</si>
  <si>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</si>
  <si>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</si>
  <si>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</si>
  <si>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</si>
  <si>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</si>
  <si>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</si>
  <si>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</si>
  <si>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</si>
  <si>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</si>
  <si>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</si>
  <si>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</si>
  <si>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</si>
  <si>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</si>
  <si>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</si>
  <si>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</si>
  <si>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</si>
  <si>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</si>
  <si>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</si>
  <si>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</si>
  <si>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</si>
  <si>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</si>
  <si>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</si>
  <si>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</si>
  <si>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</si>
  <si>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</si>
  <si>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</si>
  <si>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</si>
  <si>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</si>
  <si>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</si>
  <si>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</si>
  <si>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</si>
  <si>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</si>
  <si>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</si>
  <si>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</si>
  <si>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</si>
  <si>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</si>
  <si>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</si>
  <si>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</si>
  <si>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</si>
  <si>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</si>
  <si>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</si>
  <si>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</si>
  <si>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</si>
  <si>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</si>
  <si>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</si>
  <si>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</si>
  <si>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</si>
  <si>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</si>
  <si>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</si>
  <si>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</si>
  <si>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</si>
  <si>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</si>
  <si>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</si>
  <si>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</si>
  <si>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</si>
  <si>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</si>
  <si>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</si>
  <si>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</si>
  <si>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</si>
  <si>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</si>
  <si>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</si>
  <si>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</si>
  <si>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</si>
  <si>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</si>
  <si>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</si>
  <si>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</si>
  <si>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</si>
  <si>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</si>
  <si>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</si>
  <si>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</si>
  <si>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</si>
  <si>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</si>
  <si>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</si>
  <si>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</si>
  <si>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</si>
  <si>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</si>
  <si>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</si>
  <si>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</si>
  <si>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</si>
  <si>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</si>
  <si>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</si>
  <si>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</si>
  <si>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</si>
  <si>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</si>
  <si>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</si>
  <si>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</si>
  <si>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</si>
  <si>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</si>
  <si>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</si>
  <si>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</si>
  <si>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</si>
  <si>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</si>
  <si>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</si>
  <si>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</si>
  <si>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</si>
  <si>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</si>
  <si>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</si>
  <si>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</si>
  <si>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</si>
  <si>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</si>
  <si>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</si>
  <si>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</si>
  <si>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</si>
  <si>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</si>
  <si>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</si>
  <si>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</si>
  <si>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</si>
  <si>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</si>
  <si>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</si>
  <si>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</si>
  <si>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</si>
  <si>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</si>
  <si>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</si>
  <si>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</si>
  <si>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</si>
  <si>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</si>
  <si>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</si>
  <si>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</si>
  <si>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</si>
  <si>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</si>
  <si>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</si>
  <si>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</si>
  <si>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</si>
  <si>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</si>
  <si>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</si>
  <si>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</si>
  <si>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</si>
  <si>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</si>
  <si>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</si>
  <si>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</si>
  <si>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</si>
  <si>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</si>
  <si>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</si>
  <si>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</si>
  <si>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</si>
  <si>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</si>
  <si>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</si>
  <si>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</si>
  <si>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</si>
  <si>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</si>
  <si>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</si>
  <si>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</si>
  <si>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</si>
  <si>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</si>
  <si>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</si>
  <si>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</si>
  <si>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</si>
  <si>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</si>
  <si>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</si>
  <si>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</si>
  <si>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</si>
  <si>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</si>
  <si>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</si>
  <si>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</si>
  <si>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</si>
  <si>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</si>
  <si>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</si>
  <si>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</si>
  <si>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</si>
  <si>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</si>
  <si>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</si>
  <si>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</si>
  <si>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</si>
  <si>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</si>
  <si>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</si>
  <si>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</si>
  <si>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</si>
  <si>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</si>
  <si>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</si>
  <si>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</si>
  <si>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</si>
  <si>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</si>
  <si>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</si>
  <si>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</si>
  <si>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</si>
  <si>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</si>
  <si>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</si>
  <si>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</si>
  <si>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</si>
  <si>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</si>
  <si>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</si>
  <si>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</si>
  <si>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</si>
  <si>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</si>
  <si>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</si>
  <si>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</si>
  <si>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</si>
  <si>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</si>
  <si>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</si>
  <si>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</si>
  <si>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</si>
  <si>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</si>
  <si>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</si>
  <si>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</si>
  <si>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</si>
  <si>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</si>
  <si>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</si>
  <si>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</si>
  <si>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</si>
  <si>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</si>
  <si>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</si>
  <si>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</si>
  <si>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</si>
  <si>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</si>
  <si>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</si>
  <si>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</si>
  <si>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</si>
  <si>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</si>
  <si>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</si>
  <si>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</si>
  <si>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</si>
  <si>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</si>
  <si>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</si>
  <si>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</si>
  <si>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</si>
  <si>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</si>
  <si>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</si>
  <si>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</si>
  <si>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</si>
  <si>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</si>
  <si>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</si>
  <si>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</si>
  <si>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</si>
  <si>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</si>
  <si>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</si>
  <si>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</si>
  <si>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</si>
  <si>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</si>
  <si>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</si>
  <si>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</si>
  <si>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</si>
  <si>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</si>
  <si>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</si>
  <si>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</si>
  <si>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</si>
  <si>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</si>
  <si>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</si>
  <si>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</si>
  <si>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</si>
  <si>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</si>
  <si>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</si>
  <si>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</si>
  <si>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</si>
  <si>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</si>
  <si>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</si>
  <si>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</si>
  <si>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</si>
  <si>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</si>
  <si>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</si>
  <si>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</si>
  <si>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</si>
  <si>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</si>
  <si>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</si>
  <si>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</si>
  <si>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</si>
  <si>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</si>
  <si>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</si>
  <si>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</si>
  <si>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</si>
  <si>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</si>
  <si>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</si>
  <si>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</si>
  <si>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</si>
  <si>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</si>
  <si>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</si>
  <si>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</si>
  <si>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</si>
  <si>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</si>
  <si>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</si>
  <si>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</si>
  <si>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</si>
  <si>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</si>
  <si>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</si>
  <si>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</si>
  <si>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</si>
  <si>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</si>
  <si>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</si>
  <si>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</si>
  <si>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</si>
  <si>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</si>
  <si>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</si>
  <si>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</si>
  <si>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</si>
  <si>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</si>
  <si>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</si>
  <si>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</si>
  <si>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</si>
  <si>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</si>
  <si>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</si>
  <si>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</si>
  <si>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</si>
  <si>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</si>
  <si>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</si>
  <si>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</si>
  <si>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</si>
  <si>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</si>
  <si>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</si>
  <si>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</si>
  <si>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</si>
  <si>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</si>
  <si>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</si>
  <si>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</si>
  <si>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</si>
  <si>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</si>
  <si>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</si>
  <si>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</si>
  <si>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</si>
  <si>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</si>
  <si>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</si>
  <si>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</si>
  <si>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</si>
  <si>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</si>
  <si>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</si>
  <si>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</si>
  <si>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</si>
  <si>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</si>
  <si>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</si>
  <si>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</si>
  <si>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</si>
  <si>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</si>
  <si>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</si>
  <si>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</si>
  <si>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</si>
  <si>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</si>
  <si>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</si>
  <si>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</si>
  <si>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</si>
  <si>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</si>
  <si>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</si>
  <si>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</si>
  <si>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</si>
  <si>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</si>
  <si>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</si>
  <si>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</si>
  <si>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</si>
  <si>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</si>
  <si>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</si>
  <si>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</si>
  <si>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</si>
  <si>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</si>
  <si>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</si>
  <si>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</si>
  <si>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</si>
  <si>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</si>
  <si>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</si>
  <si>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</si>
  <si>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</si>
  <si>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</si>
  <si>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</si>
  <si>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</si>
  <si>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</si>
  <si>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</si>
  <si>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</si>
  <si>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</si>
  <si>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</si>
  <si>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</si>
  <si>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</si>
  <si>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</si>
  <si>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</si>
  <si>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</si>
  <si>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</si>
  <si>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</si>
  <si>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</si>
  <si>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</si>
  <si>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</si>
  <si>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</si>
  <si>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</si>
  <si>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</si>
  <si>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</si>
  <si>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</si>
  <si>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</si>
  <si>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</si>
  <si>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</si>
  <si>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</si>
  <si>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</si>
  <si>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</si>
  <si>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</si>
  <si>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</si>
  <si>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</si>
  <si>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</si>
  <si>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</si>
  <si>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</si>
  <si>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</si>
  <si>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</si>
  <si>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</si>
  <si>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</si>
  <si>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</si>
  <si>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</si>
  <si>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</si>
  <si>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</si>
  <si>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</si>
  <si>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</si>
  <si>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</si>
  <si>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</si>
  <si>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</si>
  <si>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</si>
  <si>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</si>
  <si>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</si>
  <si>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</si>
  <si>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</si>
  <si>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</si>
  <si>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</si>
  <si>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</si>
  <si>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</si>
  <si>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</si>
  <si>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</si>
  <si>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</si>
  <si>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</si>
  <si>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</si>
  <si>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</si>
  <si>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</si>
  <si>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</si>
  <si>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</si>
  <si>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</si>
  <si>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</si>
  <si>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</si>
  <si>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</si>
  <si>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</si>
  <si>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</si>
  <si>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</si>
  <si>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</si>
  <si>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</si>
  <si>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</si>
  <si>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</si>
  <si>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</si>
  <si>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</si>
  <si>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</si>
  <si>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</si>
  <si>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</si>
  <si>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</si>
  <si>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</si>
  <si>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</si>
  <si>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</si>
  <si>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</si>
  <si>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</si>
  <si>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</si>
  <si>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</si>
  <si>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</si>
  <si>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</si>
  <si>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</si>
  <si>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</si>
  <si>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</si>
  <si>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</si>
  <si>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</si>
  <si>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</si>
  <si>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</si>
  <si>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</si>
  <si>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</si>
  <si>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</si>
  <si>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</si>
  <si>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</si>
  <si>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</si>
  <si>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</si>
  <si>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</si>
  <si>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</si>
  <si>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</si>
  <si>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</si>
  <si>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</si>
  <si>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</si>
  <si>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</si>
  <si>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</si>
  <si>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</si>
  <si>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</si>
  <si>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</si>
  <si>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</si>
  <si>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</si>
  <si>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</si>
  <si>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</si>
  <si>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</si>
  <si>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</si>
  <si>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</si>
  <si>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</si>
  <si>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</si>
  <si>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</si>
  <si>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</si>
  <si>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</si>
  <si>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</si>
  <si>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</si>
  <si>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</si>
  <si>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</si>
  <si>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</si>
  <si>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</si>
  <si>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</si>
  <si>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</si>
  <si>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</si>
  <si>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</si>
  <si>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</si>
  <si>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</si>
  <si>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</si>
  <si>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</si>
  <si>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</si>
  <si>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</si>
  <si>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</si>
  <si>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</si>
  <si>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</si>
  <si>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</si>
  <si>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</si>
  <si>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</si>
  <si>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</si>
  <si>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</si>
  <si>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</si>
  <si>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</si>
  <si>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</si>
  <si>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</si>
  <si>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</si>
  <si>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</si>
  <si>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</si>
  <si>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</si>
  <si>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</si>
  <si>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</si>
  <si>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</si>
  <si>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</si>
  <si>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</si>
  <si>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</si>
  <si>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</si>
  <si>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</si>
  <si>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</si>
  <si>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</si>
  <si>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</si>
  <si>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</si>
  <si>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</si>
  <si>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</si>
  <si>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</si>
  <si>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</si>
  <si>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</si>
  <si>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</si>
  <si>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</si>
  <si>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</si>
  <si>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</si>
  <si>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</si>
  <si>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</si>
  <si>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</si>
  <si>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</si>
  <si>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</si>
  <si>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</si>
  <si>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</si>
  <si>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</si>
  <si>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</si>
  <si>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</si>
  <si>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</si>
  <si>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</si>
  <si>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</si>
  <si>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</si>
  <si>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</si>
  <si>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</si>
  <si>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</si>
  <si>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</si>
  <si>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</si>
  <si>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</si>
  <si>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</si>
  <si>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</si>
  <si>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</si>
  <si>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</si>
  <si>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</si>
  <si>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</si>
  <si>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</si>
  <si>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</si>
  <si>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</si>
  <si>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</si>
  <si>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</si>
  <si>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</si>
  <si>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</si>
  <si>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</si>
  <si>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</si>
  <si>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</si>
  <si>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</si>
  <si>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</si>
  <si>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</si>
  <si>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</si>
  <si>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</si>
  <si>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</si>
  <si>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</si>
  <si>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</si>
  <si>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</si>
  <si>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</si>
  <si>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</si>
  <si>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</si>
  <si>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</si>
  <si>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</si>
  <si>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</si>
  <si>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</si>
  <si>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</si>
  <si>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</si>
  <si>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</si>
  <si>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</si>
  <si>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</si>
  <si>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</si>
  <si>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</si>
  <si>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</si>
  <si>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</si>
  <si>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</si>
  <si>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</si>
  <si>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</si>
  <si>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</si>
  <si>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</si>
  <si>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</si>
  <si>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</si>
  <si>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</si>
  <si>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</si>
  <si>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</si>
  <si>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</si>
  <si>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</si>
  <si>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</si>
  <si>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</si>
  <si>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</si>
  <si>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</si>
  <si>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</si>
  <si>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</si>
  <si>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</si>
  <si>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</si>
  <si>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</si>
  <si>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</si>
  <si>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</si>
  <si>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</si>
  <si>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</si>
  <si>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</si>
  <si>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</si>
  <si>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</si>
  <si>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</si>
  <si>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</si>
  <si>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</si>
  <si>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</si>
  <si>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</si>
  <si>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</si>
  <si>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</si>
  <si>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</si>
  <si>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</si>
  <si>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</si>
  <si>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</si>
  <si>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</si>
  <si>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</si>
  <si>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</si>
  <si>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</si>
  <si>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</si>
  <si>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</si>
  <si>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</si>
  <si>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</si>
  <si>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</si>
  <si>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</si>
  <si>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</si>
  <si>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</si>
  <si>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</si>
  <si>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</si>
  <si>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</si>
  <si>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</si>
  <si>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</si>
  <si>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</si>
  <si>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</si>
  <si>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</si>
  <si>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</si>
  <si>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</si>
  <si>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</si>
  <si>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</si>
  <si>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</si>
  <si>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</si>
  <si>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</si>
  <si>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</si>
  <si>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</si>
  <si>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</si>
  <si>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</si>
  <si>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</si>
  <si>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</si>
  <si>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</si>
  <si>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</si>
  <si>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</si>
  <si>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</si>
  <si>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</si>
  <si>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</si>
  <si>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</si>
  <si>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</si>
  <si>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</si>
  <si>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</si>
  <si>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</si>
  <si>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</si>
  <si>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</si>
  <si>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</si>
  <si>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</si>
  <si>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</si>
  <si>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</si>
  <si>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</si>
  <si>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</si>
  <si>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</si>
  <si>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</si>
  <si>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</si>
  <si>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</si>
  <si>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</si>
  <si>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</si>
  <si>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</si>
  <si>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</si>
  <si>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</si>
  <si>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</si>
  <si>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</si>
  <si>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</si>
  <si>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</si>
  <si>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</si>
  <si>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</si>
  <si>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</si>
  <si>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</si>
  <si>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</si>
  <si>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</si>
  <si>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</si>
  <si>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</si>
  <si>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</si>
  <si>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</si>
  <si>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</si>
  <si>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</si>
  <si>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</si>
  <si>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</si>
  <si>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</si>
  <si>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</si>
  <si>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</si>
  <si>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</si>
  <si>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</si>
  <si>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</si>
  <si>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</si>
  <si>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</si>
  <si>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</si>
  <si>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</si>
  <si>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</si>
  <si>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</si>
  <si>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</si>
  <si>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</si>
  <si>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</si>
  <si>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</si>
  <si>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</si>
  <si>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</si>
  <si>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</si>
  <si>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</si>
  <si>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</si>
  <si>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</si>
  <si>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</si>
  <si>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</si>
  <si>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</si>
  <si>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</si>
  <si>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</si>
  <si>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</si>
  <si>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</si>
  <si>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</si>
  <si>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</si>
  <si>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</si>
  <si>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</si>
  <si>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</si>
  <si>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</si>
  <si>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</si>
  <si>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</si>
  <si>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</si>
  <si>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</si>
  <si>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</si>
  <si>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</si>
  <si>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</si>
  <si>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</si>
  <si>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</si>
  <si>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</si>
  <si>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</si>
  <si>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</si>
  <si>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</si>
  <si>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</si>
  <si>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</si>
  <si>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</si>
  <si>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</si>
  <si>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</si>
  <si>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</si>
  <si>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</si>
  <si>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</si>
  <si>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</si>
  <si>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</si>
  <si>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</si>
  <si>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</si>
  <si>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</si>
  <si>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</si>
  <si>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</si>
  <si>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</si>
  <si>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</si>
  <si>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</si>
  <si>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</si>
  <si>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</si>
  <si>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</si>
  <si>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</si>
  <si>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</si>
  <si>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</si>
  <si>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</si>
  <si>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</si>
  <si>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</si>
  <si>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</si>
  <si>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</si>
  <si>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</si>
  <si>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</si>
  <si>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</si>
  <si>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</si>
  <si>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</si>
  <si>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</si>
  <si>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</si>
  <si>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</si>
  <si>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</si>
  <si>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</si>
  <si>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</si>
  <si>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</si>
  <si>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</si>
  <si>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</si>
  <si>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</si>
  <si>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</si>
  <si>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</si>
  <si>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</si>
  <si>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</si>
  <si>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</si>
  <si>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</si>
  <si>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</si>
  <si>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</si>
  <si>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</si>
  <si>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</si>
  <si>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</si>
  <si>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</si>
  <si>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</si>
  <si>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</si>
  <si>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</si>
  <si>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</si>
  <si>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</si>
  <si>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</si>
  <si>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</si>
  <si>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</si>
  <si>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</si>
  <si>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</si>
  <si>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</si>
  <si>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</si>
  <si>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</si>
  <si>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</si>
  <si>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</si>
  <si>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</si>
  <si>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</si>
  <si>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</si>
  <si>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</si>
  <si>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</si>
  <si>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</si>
  <si>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</si>
  <si>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</si>
  <si>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</si>
  <si>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</si>
  <si>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</si>
  <si>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</si>
  <si>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</si>
  <si>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</si>
  <si>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</si>
  <si>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</si>
  <si>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</si>
  <si>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</si>
  <si>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</si>
  <si>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</si>
  <si>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</si>
  <si>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</si>
  <si>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</si>
  <si>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</si>
  <si>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</si>
  <si>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</si>
  <si>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</si>
  <si>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</si>
  <si>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</si>
  <si>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</si>
  <si>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</si>
  <si>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</si>
  <si>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</si>
  <si>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</si>
  <si>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</si>
  <si>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</si>
  <si>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</si>
  <si>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</si>
  <si>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</si>
  <si>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</si>
  <si>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</si>
  <si>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</si>
  <si>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</si>
  <si>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</si>
  <si>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</si>
  <si>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</si>
  <si>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</si>
  <si>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</si>
  <si>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</si>
  <si>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</si>
  <si>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</si>
  <si>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</si>
  <si>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</si>
  <si>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</si>
  <si>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</si>
  <si>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</si>
  <si>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</si>
  <si>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</si>
  <si>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</si>
  <si>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</si>
  <si>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</si>
  <si>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</si>
  <si>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</si>
  <si>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</si>
  <si>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</si>
  <si>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</si>
  <si>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</si>
  <si>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</si>
  <si>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</si>
  <si>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</si>
  <si>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</si>
  <si>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</si>
  <si>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</si>
  <si>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</si>
  <si>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</si>
  <si>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</si>
  <si>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</si>
  <si>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</si>
  <si>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</si>
  <si>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</si>
  <si>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</si>
  <si>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</si>
  <si>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</si>
  <si>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</si>
  <si>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</si>
  <si>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</si>
  <si>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</si>
  <si>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</si>
  <si>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</si>
  <si>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</si>
  <si>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</si>
  <si>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</si>
  <si>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</si>
  <si>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</si>
  <si>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</si>
  <si>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</si>
  <si>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</si>
  <si>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</si>
  <si>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</si>
  <si>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</si>
  <si>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</si>
  <si>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</si>
  <si>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</si>
  <si>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</si>
  <si>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</si>
  <si>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</si>
  <si>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</si>
  <si>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</si>
  <si>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</si>
  <si>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</si>
  <si>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</si>
  <si>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</si>
  <si>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</si>
  <si>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</si>
  <si>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</si>
  <si>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</si>
  <si>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</si>
  <si>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</si>
  <si>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</si>
  <si>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</si>
  <si>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</si>
  <si>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</si>
  <si>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</si>
  <si>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</si>
  <si>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</si>
  <si>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</si>
  <si>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</si>
  <si>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</si>
  <si>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</si>
  <si>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</si>
  <si>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</si>
  <si>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</si>
  <si>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</si>
  <si>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</si>
  <si>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</si>
  <si>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</si>
  <si>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</si>
  <si>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</si>
  <si>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</si>
  <si>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</si>
  <si>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</si>
  <si>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</si>
  <si>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</si>
  <si>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</si>
  <si>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</si>
  <si>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</si>
  <si>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</si>
  <si>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</si>
  <si>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</si>
  <si>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</si>
  <si>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</si>
  <si>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</si>
  <si>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</si>
  <si>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</si>
  <si>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</si>
  <si>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</si>
  <si>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</si>
  <si>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</si>
  <si>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</si>
  <si>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</si>
  <si>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</si>
  <si>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</si>
  <si>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</si>
  <si>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</si>
  <si>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</si>
  <si>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</si>
  <si>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</si>
  <si>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</si>
  <si>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</si>
  <si>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</si>
  <si>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</si>
  <si>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</si>
  <si>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</si>
  <si>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</si>
  <si>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</si>
  <si>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</si>
  <si>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</si>
  <si>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</si>
  <si>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</si>
  <si>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</si>
  <si>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</si>
  <si>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</si>
  <si>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</si>
  <si>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</si>
  <si>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</si>
  <si>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</si>
  <si>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</si>
  <si>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</si>
  <si>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</si>
  <si>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</si>
  <si>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</si>
  <si>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</si>
  <si>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</si>
  <si>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</si>
  <si>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</si>
  <si>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</si>
  <si>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</si>
  <si>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</si>
  <si>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</si>
  <si>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</si>
  <si>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</si>
  <si>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</si>
  <si>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</si>
  <si>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</si>
  <si>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</si>
  <si>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</si>
  <si>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</si>
  <si>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</si>
  <si>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</si>
  <si>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</si>
  <si>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</si>
  <si>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</si>
  <si>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</si>
  <si>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</si>
  <si>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</si>
  <si>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</si>
  <si>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</si>
  <si>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</si>
  <si>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</si>
  <si>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</si>
  <si>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</si>
  <si>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</si>
  <si>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</si>
  <si>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</si>
  <si>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</si>
  <si>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</si>
  <si>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</si>
  <si>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</si>
  <si>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</si>
  <si>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</si>
  <si>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</si>
  <si>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</si>
  <si>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</si>
  <si>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</si>
  <si>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</si>
  <si>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</si>
  <si>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</si>
  <si>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</si>
  <si>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</si>
  <si>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</si>
  <si>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</si>
  <si>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</si>
  <si>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</si>
  <si>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</si>
  <si>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</si>
  <si>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</si>
  <si>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</si>
  <si>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</si>
  <si>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</si>
  <si>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</si>
  <si>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</si>
  <si>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</si>
  <si>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</si>
  <si>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</si>
  <si>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</si>
  <si>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</si>
  <si>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</si>
  <si>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</si>
  <si>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</si>
  <si>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</si>
  <si>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</si>
  <si>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</si>
  <si>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</si>
  <si>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</si>
  <si>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</si>
  <si>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</si>
  <si>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</si>
  <si>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</si>
  <si>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</si>
  <si>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</si>
  <si>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</si>
  <si>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</si>
  <si>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</si>
  <si>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</si>
  <si>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</si>
  <si>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</si>
  <si>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</si>
  <si>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</si>
  <si>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</si>
  <si>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</si>
  <si>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</si>
  <si>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</si>
  <si>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</si>
  <si>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</si>
  <si>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</si>
  <si>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</si>
  <si>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</si>
  <si>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</si>
  <si>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</si>
  <si>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</si>
  <si>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</si>
  <si>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</si>
  <si>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</si>
  <si>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</si>
  <si>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</si>
  <si>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</si>
  <si>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</si>
  <si>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</si>
  <si>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</si>
  <si>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</si>
  <si>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</si>
  <si>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</si>
  <si>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</si>
  <si>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</si>
  <si>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</si>
  <si>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</si>
  <si>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</si>
  <si>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</si>
  <si>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</si>
  <si>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</si>
  <si>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</si>
  <si>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</si>
  <si>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</si>
  <si>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</si>
  <si>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</si>
  <si>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</si>
  <si>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</si>
  <si>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</si>
  <si>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</si>
  <si>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</si>
  <si>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</si>
  <si>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</si>
  <si>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</si>
  <si>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</si>
  <si>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</si>
  <si>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</si>
  <si>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</si>
  <si>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</si>
  <si>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</si>
  <si>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</si>
  <si>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</si>
  <si>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</si>
  <si>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</si>
  <si>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</si>
  <si>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</si>
  <si>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</si>
  <si>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</si>
  <si>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</si>
  <si>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</si>
  <si>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</si>
  <si>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</si>
  <si>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</si>
  <si>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</si>
  <si>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</si>
  <si>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</si>
  <si>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</si>
  <si>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</si>
  <si>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</si>
  <si>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</si>
  <si>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</si>
  <si>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</si>
  <si>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</si>
  <si>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</si>
  <si>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</si>
  <si>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</si>
  <si>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</si>
  <si>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</si>
  <si>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</si>
  <si>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</si>
  <si>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</si>
  <si>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</si>
  <si>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</si>
  <si>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</si>
  <si>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</si>
  <si>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</si>
  <si>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</si>
  <si>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</si>
  <si>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</si>
  <si>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</si>
  <si>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</si>
  <si>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</si>
  <si>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</si>
  <si>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</si>
  <si>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</si>
  <si>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</si>
  <si>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</si>
  <si>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</si>
  <si>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</si>
  <si>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</si>
  <si>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</si>
  <si>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</si>
  <si>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</si>
  <si>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</si>
  <si>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</si>
  <si>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</si>
  <si>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</si>
  <si>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</si>
  <si>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</si>
  <si>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</si>
  <si>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</si>
  <si>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</si>
  <si>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</si>
  <si>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</si>
  <si>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</si>
  <si>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</si>
  <si>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</si>
  <si>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</si>
  <si>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</si>
  <si>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</si>
  <si>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</si>
  <si>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</si>
  <si>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</si>
  <si>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</si>
  <si>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</si>
  <si>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</si>
  <si>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</si>
  <si>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</si>
  <si>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</si>
  <si>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</si>
  <si>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</si>
  <si>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</si>
  <si>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</si>
  <si>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</si>
  <si>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</si>
  <si>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</si>
  <si>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</si>
  <si>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</si>
  <si>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</si>
  <si>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</si>
  <si>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</si>
  <si>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</si>
  <si>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</si>
  <si>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</si>
  <si>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</si>
  <si>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</si>
  <si>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</si>
  <si>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</si>
  <si>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</si>
  <si>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</si>
  <si>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</si>
  <si>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</si>
  <si>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</si>
  <si>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</si>
  <si>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</si>
  <si>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</si>
  <si>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</si>
  <si>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</si>
  <si>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</si>
  <si>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</si>
  <si>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</si>
  <si>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</si>
  <si>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</si>
  <si>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</si>
  <si>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</si>
  <si>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</si>
  <si>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</si>
  <si>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</si>
  <si>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</si>
  <si>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</si>
  <si>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</si>
  <si>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</si>
  <si>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</si>
  <si>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</si>
  <si>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</si>
  <si>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</si>
  <si>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</si>
  <si>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</si>
  <si>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</si>
  <si>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</si>
  <si>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</si>
  <si>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</si>
  <si>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</si>
  <si>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</si>
  <si>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</si>
  <si>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</si>
  <si>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</si>
  <si>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</si>
  <si>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</si>
  <si>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</si>
  <si>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</si>
  <si>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</si>
  <si>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</si>
  <si>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</si>
  <si>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</si>
  <si>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</si>
  <si>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</si>
  <si>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</si>
  <si>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</si>
  <si>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</si>
  <si>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</si>
  <si>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</si>
  <si>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</si>
  <si>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</si>
  <si>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</si>
  <si>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</si>
  <si>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</si>
  <si>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</si>
  <si>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</si>
  <si>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</si>
  <si>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</si>
  <si>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</si>
  <si>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</si>
  <si>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</si>
  <si>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</si>
  <si>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</si>
  <si>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</si>
  <si>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</si>
  <si>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</si>
  <si>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</si>
  <si>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</si>
  <si>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</si>
  <si>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</si>
  <si>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</si>
  <si>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</si>
  <si>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</si>
  <si>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</si>
  <si>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</si>
  <si>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</si>
  <si>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</si>
  <si>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</si>
  <si>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</si>
  <si>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</si>
  <si>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</si>
  <si>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</si>
  <si>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</si>
  <si>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</si>
  <si>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</si>
  <si>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</si>
  <si>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</si>
  <si>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</si>
  <si>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</si>
  <si>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</si>
  <si>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</si>
  <si>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</si>
  <si>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</si>
  <si>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</si>
  <si>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</si>
  <si>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</si>
  <si>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</si>
  <si>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</si>
  <si>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</si>
  <si>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</si>
  <si>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</si>
  <si>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</si>
  <si>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</si>
  <si>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</si>
  <si>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</si>
  <si>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</si>
  <si>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</si>
  <si>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</si>
  <si>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</si>
  <si>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</si>
  <si>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</si>
  <si>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</si>
  <si>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</si>
  <si>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</si>
  <si>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</si>
  <si>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</si>
  <si>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</si>
  <si>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</si>
  <si>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</si>
  <si>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</si>
  <si>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</si>
  <si>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</si>
  <si>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</si>
  <si>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</si>
  <si>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</si>
  <si>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</si>
  <si>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</si>
  <si>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</si>
  <si>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</si>
  <si>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</si>
  <si>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</si>
  <si>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</si>
  <si>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</si>
  <si>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</si>
  <si>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</si>
  <si>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</si>
  <si>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</si>
  <si>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</si>
  <si>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</si>
  <si>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</si>
  <si>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</si>
  <si>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</si>
  <si>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</si>
  <si>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</si>
  <si>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</si>
  <si>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</si>
  <si>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</si>
  <si>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</si>
  <si>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</si>
  <si>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</si>
  <si>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</si>
  <si>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</si>
  <si>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</si>
  <si>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</si>
  <si>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</si>
  <si>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</si>
  <si>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</si>
  <si>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</si>
  <si>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</si>
  <si>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</si>
  <si>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</si>
  <si>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</si>
  <si>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</si>
  <si>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</si>
  <si>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</si>
  <si>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</si>
  <si>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</si>
  <si>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</si>
  <si>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</si>
  <si>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</si>
  <si>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</si>
  <si>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</si>
  <si>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</si>
  <si>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</si>
  <si>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</si>
  <si>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</si>
  <si>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</si>
  <si>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</si>
  <si>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</si>
  <si>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</si>
  <si>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</si>
  <si>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</si>
  <si>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</si>
  <si>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</si>
  <si>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</si>
  <si>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</si>
  <si>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</si>
  <si>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</si>
  <si>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</si>
  <si>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</si>
  <si>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</si>
  <si>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</si>
  <si>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</si>
  <si>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</si>
  <si>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</si>
  <si>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</si>
  <si>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</si>
  <si>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</si>
  <si>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</si>
  <si>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</si>
  <si>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</si>
  <si>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</si>
  <si>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</si>
  <si>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</si>
  <si>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</si>
  <si>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</si>
  <si>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</si>
  <si>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</si>
  <si>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</si>
  <si>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</si>
  <si>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</si>
  <si>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</si>
  <si>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</si>
  <si>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</si>
  <si>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</si>
  <si>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</si>
  <si>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</si>
  <si>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</si>
  <si>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</si>
  <si>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</si>
  <si>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</si>
  <si>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</si>
  <si>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</si>
  <si>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</si>
  <si>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</si>
  <si>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</si>
  <si>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</si>
  <si>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</si>
  <si>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</si>
  <si>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</si>
  <si>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</si>
  <si>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</si>
  <si>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</si>
  <si>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</si>
  <si>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</si>
  <si>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</si>
  <si>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</si>
  <si>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</si>
  <si>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</si>
  <si>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</si>
  <si>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</si>
  <si>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</si>
  <si>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</si>
  <si>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</si>
  <si>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</si>
  <si>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</si>
  <si>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</si>
  <si>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</si>
  <si>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</si>
  <si>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</si>
  <si>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</si>
  <si>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</si>
  <si>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</si>
  <si>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</si>
  <si>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</si>
  <si>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</si>
  <si>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</si>
  <si>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</si>
  <si>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</si>
  <si>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</si>
  <si>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</si>
  <si>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</si>
  <si>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</si>
  <si>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</si>
  <si>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</si>
  <si>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</si>
  <si>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</si>
  <si>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</si>
  <si>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</si>
  <si>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</si>
  <si>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</si>
  <si>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</si>
  <si>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</si>
  <si>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</si>
  <si>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</si>
  <si>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</si>
  <si>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</si>
  <si>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</si>
  <si>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</si>
  <si>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</si>
  <si>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</si>
  <si>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</si>
  <si>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</si>
  <si>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</si>
  <si>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</si>
  <si>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</si>
  <si>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</si>
  <si>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</si>
  <si>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</si>
  <si>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</si>
  <si>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</si>
  <si>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</si>
  <si>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</si>
  <si>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</si>
  <si>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</si>
  <si>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</si>
  <si>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</si>
  <si>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</si>
  <si>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</si>
  <si>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</si>
  <si>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</si>
  <si>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</si>
  <si>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</si>
  <si>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</si>
  <si>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</si>
  <si>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</si>
  <si>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</si>
  <si>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</si>
  <si>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</si>
  <si>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</si>
  <si>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</si>
  <si>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</si>
  <si>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</si>
  <si>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</si>
  <si>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</si>
  <si>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</si>
  <si>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</si>
  <si>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</si>
  <si>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</si>
  <si>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</si>
  <si>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</si>
  <si>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</si>
  <si>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</si>
  <si>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</si>
  <si>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</si>
  <si>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</si>
  <si>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</si>
  <si>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</si>
  <si>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</si>
  <si>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</si>
  <si>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</si>
  <si>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</si>
  <si>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</si>
  <si>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</si>
  <si>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</si>
  <si>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</si>
  <si>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</si>
  <si>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</si>
  <si>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</si>
  <si>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</si>
  <si>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</si>
  <si>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</si>
  <si>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</si>
  <si>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</si>
  <si>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</si>
  <si>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</si>
  <si>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</si>
  <si>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</si>
  <si>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</si>
  <si>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</si>
  <si>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</si>
  <si>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</si>
  <si>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</si>
  <si>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</si>
  <si>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</si>
  <si>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</si>
  <si>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</si>
  <si>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</si>
  <si>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</si>
  <si>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</si>
  <si>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</si>
  <si>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</si>
  <si>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</si>
  <si>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</si>
  <si>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</si>
  <si>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</si>
  <si>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</si>
  <si>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</si>
  <si>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</si>
  <si>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</si>
  <si>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</si>
  <si>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</si>
  <si>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</si>
  <si>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</si>
  <si>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</si>
  <si>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</si>
  <si>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</si>
  <si>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</si>
  <si>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</si>
  <si>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</si>
  <si>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</si>
  <si>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</si>
  <si>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</si>
  <si>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</si>
  <si>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</si>
  <si>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</si>
  <si>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</si>
  <si>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</si>
  <si>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</si>
  <si>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</si>
  <si>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</si>
  <si>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</si>
  <si>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</si>
  <si>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</si>
  <si>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</si>
  <si>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</si>
  <si>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</si>
  <si>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</si>
  <si>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</si>
  <si>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</si>
  <si>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</si>
  <si>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</si>
  <si>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</si>
  <si>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</si>
  <si>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</si>
  <si>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</si>
  <si>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</si>
  <si>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</si>
  <si>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</si>
  <si>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</si>
  <si>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</si>
  <si>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</si>
  <si>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</si>
  <si>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</si>
  <si>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</si>
  <si>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</si>
  <si>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</si>
  <si>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</si>
  <si>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</si>
  <si>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</si>
  <si>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</si>
  <si>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</si>
  <si>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</si>
  <si>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</si>
  <si>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</si>
  <si>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</si>
  <si>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</si>
  <si>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</si>
  <si>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</si>
  <si>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</si>
  <si>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</si>
  <si>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</si>
  <si>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</si>
  <si>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</si>
  <si>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</si>
  <si>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</si>
  <si>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</si>
  <si>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</si>
  <si>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</si>
  <si>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</si>
  <si>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</si>
  <si>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</si>
  <si>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</si>
  <si>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</si>
  <si>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</si>
  <si>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</si>
  <si>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</si>
  <si>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</si>
  <si>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</si>
  <si>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</si>
  <si>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</si>
  <si>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</si>
  <si>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</si>
  <si>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</si>
  <si>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</si>
  <si>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</si>
  <si>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</si>
  <si>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</si>
  <si>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</si>
  <si>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</si>
  <si>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</si>
  <si>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</si>
  <si>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</si>
  <si>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</si>
  <si>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</si>
  <si>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</si>
  <si>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</si>
  <si>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</si>
  <si>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</si>
  <si>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</si>
  <si>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</si>
  <si>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</si>
  <si>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</si>
  <si>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</si>
  <si>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</si>
  <si>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</si>
  <si>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</si>
  <si>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</si>
  <si>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</si>
  <si>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</si>
  <si>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</si>
  <si>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</si>
  <si>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</si>
  <si>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</si>
  <si>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</si>
  <si>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</si>
  <si>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</si>
  <si>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</si>
  <si>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</si>
  <si>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</si>
  <si>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</si>
  <si>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</si>
  <si>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</si>
  <si>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</si>
  <si>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</si>
  <si>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</si>
  <si>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</si>
  <si>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</si>
  <si>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</si>
  <si>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</si>
  <si>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</si>
  <si>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</si>
  <si>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</si>
  <si>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</si>
  <si>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</si>
  <si>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</si>
  <si>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</si>
  <si>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</si>
  <si>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</si>
  <si>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</si>
  <si>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</si>
  <si>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</si>
  <si>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</si>
  <si>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</si>
  <si>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</si>
  <si>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</si>
  <si>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</si>
  <si>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</si>
  <si>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</si>
  <si>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</si>
  <si>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</si>
  <si>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</si>
  <si>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</si>
  <si>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</si>
  <si>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</si>
  <si>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</si>
  <si>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</si>
  <si>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</si>
  <si>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</si>
  <si>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</si>
  <si>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</si>
  <si>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</si>
  <si>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</si>
  <si>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</si>
  <si>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</si>
  <si>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</si>
  <si>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</si>
  <si>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</si>
  <si>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</si>
  <si>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</si>
  <si>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</si>
  <si>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</si>
  <si>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</si>
  <si>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</si>
  <si>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</si>
  <si>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</si>
  <si>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</si>
  <si>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</si>
  <si>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</si>
  <si>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</si>
  <si>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</si>
  <si>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</si>
  <si>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</si>
  <si>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</si>
  <si>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</si>
  <si>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</si>
  <si>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</si>
  <si>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</si>
  <si>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</si>
  <si>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</si>
  <si>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</si>
  <si>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</si>
  <si>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</si>
  <si>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</si>
  <si>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</si>
  <si>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</si>
  <si>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</si>
  <si>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</si>
  <si>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</si>
  <si>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</si>
  <si>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</si>
  <si>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</si>
  <si>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</si>
  <si>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</si>
  <si>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</si>
  <si>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</si>
  <si>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</si>
  <si>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</si>
  <si>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</si>
  <si>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</si>
  <si>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</si>
  <si>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</si>
  <si>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</si>
  <si>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</si>
  <si>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</si>
  <si>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</si>
  <si>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</si>
  <si>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</si>
  <si>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</si>
  <si>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</si>
  <si>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</si>
  <si>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</si>
  <si>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</si>
  <si>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</si>
  <si>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</si>
  <si>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</si>
  <si>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</si>
  <si>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</si>
  <si>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</si>
  <si>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</si>
  <si>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</si>
  <si>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</si>
  <si>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</si>
  <si>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</si>
  <si>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</si>
  <si>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</si>
  <si>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</si>
  <si>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</si>
  <si>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</si>
  <si>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</si>
  <si>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</si>
  <si>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</si>
  <si>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</si>
  <si>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</si>
  <si>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</si>
  <si>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</si>
  <si>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</si>
  <si>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</si>
  <si>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</si>
  <si>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</si>
  <si>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</si>
  <si>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</si>
  <si>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</si>
  <si>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</si>
  <si>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</si>
  <si>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</si>
  <si>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</si>
  <si>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</si>
  <si>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</si>
  <si>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</si>
  <si>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</si>
  <si>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</si>
  <si>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</si>
  <si>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</si>
  <si>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</si>
  <si>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</si>
  <si>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</si>
  <si>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</si>
  <si>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</si>
  <si>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</si>
  <si>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</si>
  <si>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</si>
  <si>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</si>
  <si>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</si>
  <si>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</si>
  <si>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</si>
  <si>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</si>
  <si>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</si>
  <si>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</si>
  <si>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</si>
  <si>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</si>
  <si>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</si>
  <si>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</si>
  <si>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</si>
  <si>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</si>
  <si>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</si>
  <si>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</si>
  <si>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</si>
  <si>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</si>
  <si>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</si>
  <si>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</si>
  <si>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</si>
  <si>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</si>
  <si>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</si>
  <si>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</si>
  <si>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</si>
  <si>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</si>
  <si>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</si>
  <si>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</si>
  <si>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</si>
  <si>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</si>
  <si>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</si>
  <si>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</si>
  <si>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</si>
  <si>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</si>
  <si>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</si>
  <si>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</si>
  <si>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</si>
  <si>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</si>
  <si>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</si>
  <si>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</si>
  <si>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</si>
  <si>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</si>
  <si>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</si>
  <si>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</si>
  <si>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</si>
  <si>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</si>
  <si>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</si>
  <si>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</si>
  <si>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</si>
  <si>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</si>
  <si>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</si>
  <si>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</si>
  <si>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</si>
  <si>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</si>
  <si>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</si>
  <si>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</si>
  <si>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</si>
  <si>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</si>
  <si>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</si>
  <si>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</si>
  <si>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</si>
  <si>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</si>
  <si>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</si>
  <si>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</si>
  <si>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</si>
  <si>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</si>
  <si>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</si>
  <si>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</si>
  <si>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</si>
  <si>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</si>
  <si>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</si>
  <si>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</si>
  <si>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</si>
  <si>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</si>
  <si>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</si>
  <si>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</si>
  <si>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</si>
  <si>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</si>
  <si>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</si>
  <si>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</si>
  <si>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</si>
  <si>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</si>
  <si>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</si>
  <si>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</si>
  <si>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</si>
  <si>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</si>
  <si>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</si>
  <si>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</si>
  <si>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</si>
  <si>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</si>
  <si>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</si>
  <si>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</si>
  <si>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</si>
  <si>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</si>
  <si>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</si>
  <si>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</si>
  <si>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</si>
  <si>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</si>
  <si>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</si>
  <si>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</si>
  <si>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</si>
  <si>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</si>
  <si>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</si>
  <si>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</si>
  <si>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</si>
  <si>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</si>
  <si>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</si>
  <si>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</si>
  <si>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</si>
  <si>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</si>
  <si>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</si>
  <si>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</si>
  <si>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</si>
  <si>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</si>
  <si>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</si>
  <si>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</si>
  <si>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</si>
  <si>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</si>
  <si>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</si>
  <si>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</si>
  <si>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</si>
  <si>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</si>
  <si>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</si>
  <si>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</si>
  <si>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</si>
  <si>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</si>
  <si>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</si>
  <si>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</si>
  <si>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</si>
  <si>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</si>
  <si>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</si>
  <si>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</si>
  <si>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</si>
  <si>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</si>
  <si>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</si>
  <si>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</si>
  <si>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</si>
  <si>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</si>
  <si>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</si>
  <si>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</si>
  <si>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</si>
  <si>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</si>
  <si>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</si>
  <si>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</si>
  <si>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</si>
  <si>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</si>
  <si>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</si>
  <si>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</si>
  <si>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</si>
  <si>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</si>
  <si>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</si>
  <si>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</si>
  <si>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</si>
  <si>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</si>
  <si>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</si>
  <si>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</si>
  <si>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</si>
  <si>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</si>
  <si>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</si>
  <si>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</si>
  <si>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</si>
  <si>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</si>
  <si>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</si>
  <si>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</si>
  <si>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</si>
  <si>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</si>
  <si>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</si>
  <si>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</si>
  <si>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</si>
  <si>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</si>
  <si>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</si>
  <si>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</si>
  <si>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</si>
  <si>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</si>
  <si>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</si>
  <si>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</si>
  <si>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</si>
  <si>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</si>
  <si>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</si>
  <si>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</si>
  <si>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</si>
  <si>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</si>
  <si>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</si>
  <si>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</si>
  <si>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</si>
  <si>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</si>
  <si>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</si>
  <si>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</si>
  <si>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</si>
  <si>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</si>
  <si>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</si>
  <si>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</si>
  <si>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</si>
  <si>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</si>
  <si>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</si>
  <si>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</si>
  <si>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</si>
  <si>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</si>
  <si>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</si>
  <si>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</si>
  <si>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</si>
  <si>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</si>
  <si>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</si>
  <si>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</si>
  <si>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</si>
  <si>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</si>
  <si>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</si>
  <si>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</si>
  <si>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</si>
  <si>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</si>
  <si>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</si>
  <si>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</si>
  <si>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</si>
  <si>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</si>
  <si>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</si>
  <si>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</si>
  <si>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</si>
  <si>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</si>
  <si>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</si>
  <si>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</si>
  <si>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</si>
  <si>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</si>
  <si>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</si>
  <si>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</si>
  <si>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</si>
  <si>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</si>
  <si>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</si>
  <si>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</si>
  <si>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</si>
  <si>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</si>
  <si>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</si>
  <si>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</si>
  <si>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</si>
  <si>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</si>
  <si>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</si>
  <si>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</si>
  <si>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</si>
  <si>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</si>
  <si>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</si>
  <si>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</si>
  <si>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</si>
  <si>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</si>
  <si>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</si>
  <si>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</si>
  <si>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</si>
  <si>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</si>
  <si>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</si>
  <si>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</si>
  <si>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</si>
  <si>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</si>
  <si>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</si>
  <si>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</si>
  <si>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</si>
  <si>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</si>
  <si>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</si>
  <si>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</si>
  <si>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</si>
  <si>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</si>
  <si>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</si>
  <si>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</si>
  <si>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</si>
  <si>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</si>
  <si>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</si>
  <si>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</si>
  <si>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</si>
  <si>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</si>
  <si>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</si>
  <si>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</si>
  <si>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</si>
  <si>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</si>
  <si>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</si>
  <si>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</si>
  <si>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</si>
  <si>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</si>
  <si>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</si>
  <si>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</si>
  <si>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</si>
  <si>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</si>
  <si>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</si>
  <si>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</si>
  <si>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</si>
  <si>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</si>
  <si>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</si>
  <si>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</si>
  <si>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</si>
  <si>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</si>
  <si>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</si>
  <si>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</si>
  <si>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</si>
  <si>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</si>
  <si>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</si>
  <si>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</si>
  <si>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</si>
  <si>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</si>
  <si>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</si>
  <si>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</si>
  <si>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</si>
  <si>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</si>
  <si>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</si>
  <si>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</si>
  <si>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</si>
  <si>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</si>
  <si>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</si>
  <si>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</si>
  <si>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</si>
  <si>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</si>
  <si>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</si>
  <si>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</si>
  <si>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</si>
  <si>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</si>
  <si>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</si>
  <si>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</si>
  <si>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</si>
  <si>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</si>
  <si>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</si>
  <si>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</si>
  <si>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</si>
  <si>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</si>
  <si>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</si>
  <si>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</si>
  <si>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</si>
  <si>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</si>
  <si>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</si>
  <si>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</si>
  <si>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</si>
  <si>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</si>
  <si>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</si>
  <si>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</si>
  <si>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</si>
  <si>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</si>
  <si>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</si>
  <si>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</si>
  <si>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</si>
  <si>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</si>
  <si>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</si>
  <si>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</si>
  <si>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</si>
  <si>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</si>
  <si>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</si>
  <si>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</si>
  <si>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</si>
  <si>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</si>
  <si>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</si>
  <si>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</si>
  <si>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</si>
  <si>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</si>
  <si>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</si>
  <si>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</si>
  <si>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</si>
  <si>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</si>
  <si>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</si>
  <si>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</si>
  <si>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</si>
  <si>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</si>
  <si>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</si>
  <si>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</si>
  <si>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</si>
  <si>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</si>
  <si>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</si>
  <si>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</si>
  <si>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</si>
  <si>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</si>
  <si>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</si>
  <si>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</si>
  <si>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</si>
  <si>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</si>
  <si>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</si>
  <si>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</si>
  <si>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</si>
  <si>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</si>
  <si>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</si>
  <si>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</si>
  <si>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</si>
  <si>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</si>
  <si>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</si>
  <si>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</si>
  <si>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</si>
  <si>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</si>
  <si>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</si>
  <si>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</si>
  <si>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</si>
  <si>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</si>
  <si>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</si>
  <si>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</si>
  <si>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</si>
  <si>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</si>
  <si>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</si>
  <si>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</si>
  <si>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</si>
  <si>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</si>
  <si>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</si>
  <si>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</si>
  <si>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</si>
  <si>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</si>
  <si>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</si>
  <si>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</si>
  <si>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</si>
  <si>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</si>
  <si>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</si>
  <si>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</si>
  <si>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</si>
  <si>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</si>
  <si>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</si>
  <si>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</si>
  <si>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</si>
  <si>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</si>
  <si>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</si>
  <si>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</si>
  <si>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</si>
  <si>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</si>
  <si>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</si>
  <si>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</si>
  <si>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</si>
  <si>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</si>
  <si>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</si>
  <si>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</si>
  <si>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</si>
  <si>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</si>
  <si>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</si>
  <si>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</si>
  <si>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</si>
  <si>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</si>
  <si>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</si>
  <si>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</si>
  <si>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</si>
  <si>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</si>
  <si>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</si>
  <si>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</si>
  <si>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</si>
  <si>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</si>
  <si>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</si>
  <si>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</si>
  <si>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</si>
  <si>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</si>
  <si>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</si>
  <si>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</si>
  <si>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</si>
  <si>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</si>
  <si>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</si>
  <si>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</si>
  <si>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</si>
  <si>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</si>
  <si>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</si>
  <si>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</si>
  <si>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</si>
  <si>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</si>
  <si>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</si>
  <si>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</si>
  <si>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</si>
  <si>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</si>
  <si>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</si>
  <si>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</si>
  <si>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</si>
  <si>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</si>
  <si>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</si>
  <si>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</si>
  <si>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</si>
  <si>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</si>
  <si>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</si>
  <si>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</si>
  <si>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</si>
  <si>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</si>
  <si>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</si>
  <si>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</si>
  <si>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</si>
  <si>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</si>
  <si>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</si>
  <si>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</si>
  <si>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</si>
  <si>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</si>
  <si>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</si>
  <si>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</si>
  <si>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</si>
  <si>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</si>
  <si>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</si>
  <si>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</si>
  <si>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</si>
  <si>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</si>
  <si>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</si>
  <si>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</si>
  <si>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</si>
  <si>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</si>
  <si>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</si>
  <si>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</si>
  <si>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</si>
  <si>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</si>
  <si>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</si>
  <si>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</si>
  <si>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</si>
  <si>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</si>
  <si>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</si>
  <si>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</si>
  <si>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</si>
  <si>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</si>
  <si>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</si>
  <si>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</si>
  <si>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</si>
  <si>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</si>
  <si>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</si>
  <si>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</si>
  <si>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</si>
  <si>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</si>
  <si>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</si>
  <si>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</si>
  <si>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</si>
  <si>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</si>
  <si>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</si>
  <si>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</si>
  <si>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</si>
  <si>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</si>
  <si>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</si>
  <si>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</si>
  <si>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</si>
  <si>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</si>
  <si>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</si>
  <si>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</si>
  <si>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</si>
  <si>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</si>
  <si>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</si>
  <si>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</si>
  <si>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</si>
  <si>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</si>
  <si>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</si>
  <si>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</si>
  <si>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</si>
  <si>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</si>
  <si>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</si>
  <si>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</si>
  <si>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</si>
  <si>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</si>
  <si>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</si>
  <si>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</si>
  <si>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</si>
  <si>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</si>
  <si>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</si>
  <si>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</si>
  <si>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</si>
  <si>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</si>
  <si>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</si>
  <si>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</si>
  <si>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</si>
  <si>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</si>
  <si>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</si>
  <si>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</si>
  <si>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</si>
  <si>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</si>
  <si>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</si>
  <si>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</si>
  <si>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</si>
  <si>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</si>
  <si>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</si>
  <si>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</si>
  <si>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</si>
  <si>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</si>
  <si>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</si>
  <si>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</si>
  <si>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</si>
  <si>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</si>
  <si>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</si>
  <si>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</si>
  <si>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</si>
  <si>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</si>
  <si>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</si>
  <si>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</si>
  <si>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</si>
  <si>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</si>
  <si>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</si>
  <si>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</si>
  <si>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</si>
  <si>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</si>
  <si>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</si>
  <si>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</si>
  <si>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</si>
  <si>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</si>
  <si>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</si>
  <si>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</si>
  <si>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</si>
  <si>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</si>
  <si>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</si>
  <si>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</si>
  <si>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</si>
  <si>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</si>
  <si>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</si>
  <si>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</si>
  <si>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</si>
  <si>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</si>
  <si>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</si>
  <si>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</si>
  <si>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</si>
  <si>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</si>
  <si>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</si>
  <si>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</si>
  <si>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</si>
  <si>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</si>
  <si>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</si>
  <si>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</si>
  <si>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</si>
  <si>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</si>
  <si>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</si>
  <si>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</si>
  <si>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</si>
  <si>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</si>
  <si>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</si>
  <si>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</si>
  <si>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</si>
  <si>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</si>
  <si>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</si>
  <si>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</si>
  <si>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</si>
  <si>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</si>
  <si>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</si>
  <si>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</si>
  <si>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</si>
  <si>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</si>
  <si>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</si>
  <si>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</si>
  <si>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</si>
  <si>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</si>
  <si>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</si>
  <si>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</si>
  <si>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</si>
  <si>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</si>
  <si>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</si>
  <si>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</si>
  <si>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</si>
  <si>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</si>
  <si>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</si>
  <si>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</si>
  <si>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</si>
  <si>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</si>
  <si>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</si>
  <si>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</si>
  <si>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</si>
  <si>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</si>
  <si>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</si>
  <si>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</si>
  <si>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</si>
  <si>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</si>
  <si>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</si>
  <si>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</si>
  <si>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</si>
  <si>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</si>
  <si>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</si>
  <si>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</si>
  <si>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</si>
  <si>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</si>
  <si>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</si>
  <si>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</si>
  <si>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</si>
  <si>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</si>
  <si>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</si>
  <si>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</si>
  <si>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</si>
  <si>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</si>
  <si>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</si>
  <si>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</si>
  <si>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</si>
  <si>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</si>
  <si>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</si>
  <si>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</si>
  <si>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</si>
  <si>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</si>
  <si>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</si>
  <si>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</si>
  <si>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</si>
  <si>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</si>
  <si>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</si>
  <si>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</si>
  <si>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</si>
  <si>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</si>
  <si>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</si>
  <si>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</si>
  <si>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</si>
  <si>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</si>
  <si>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</si>
  <si>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</si>
  <si>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</si>
  <si>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</si>
  <si>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</si>
  <si>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</si>
  <si>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</si>
  <si>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</si>
  <si>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</si>
  <si>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</si>
  <si>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</si>
  <si>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</si>
  <si>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</si>
  <si>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</si>
  <si>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</si>
  <si>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</si>
  <si>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</si>
  <si>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</si>
  <si>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</si>
  <si>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</si>
  <si>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</si>
  <si>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</si>
  <si>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</si>
  <si>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</si>
  <si>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</si>
  <si>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</si>
  <si>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</si>
  <si>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</si>
  <si>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</si>
  <si>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</si>
  <si>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</si>
  <si>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</si>
  <si>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</si>
  <si>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</si>
  <si>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</si>
  <si>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</si>
  <si>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</si>
  <si>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</si>
  <si>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</si>
  <si>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</si>
  <si>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</si>
  <si>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</si>
  <si>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</si>
  <si>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</si>
  <si>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</si>
  <si>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</si>
  <si>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</si>
  <si>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</si>
  <si>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</si>
  <si>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</si>
  <si>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</si>
  <si>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</si>
  <si>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</si>
  <si>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</si>
  <si>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</si>
  <si>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</si>
  <si>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</si>
  <si>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</si>
  <si>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</si>
  <si>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</si>
  <si>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</si>
  <si>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</si>
  <si>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</si>
  <si>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</si>
  <si>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</si>
  <si>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</si>
  <si>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</si>
  <si>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</si>
  <si>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</si>
  <si>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</si>
  <si>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</si>
  <si>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</si>
  <si>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</si>
  <si>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</si>
  <si>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</si>
  <si>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</si>
  <si>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</si>
  <si>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</si>
  <si>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</si>
  <si>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</si>
  <si>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</si>
  <si>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</si>
  <si>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</si>
  <si>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</si>
  <si>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</si>
  <si>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</si>
  <si>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</si>
  <si>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</si>
  <si>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</si>
  <si>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</si>
  <si>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</si>
  <si>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</si>
  <si>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</si>
  <si>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</si>
  <si>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</si>
  <si>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</si>
  <si>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</si>
  <si>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</si>
  <si>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</si>
  <si>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</si>
  <si>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</si>
  <si>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</si>
  <si>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</si>
  <si>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</si>
  <si>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</si>
  <si>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</si>
  <si>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</si>
  <si>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</si>
  <si>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</si>
  <si>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</si>
  <si>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</si>
  <si>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</si>
  <si>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</si>
  <si>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</si>
  <si>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</si>
  <si>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</si>
  <si>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</si>
  <si>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</si>
  <si>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</si>
  <si>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</si>
  <si>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</si>
  <si>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</si>
  <si>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</si>
  <si>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</si>
  <si>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</si>
  <si>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</si>
  <si>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</si>
  <si>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</si>
  <si>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</si>
  <si>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</si>
  <si>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</si>
  <si>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</si>
  <si>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</si>
  <si>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</si>
  <si>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</si>
  <si>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</si>
  <si>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</si>
  <si>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</si>
  <si>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</si>
  <si>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</si>
  <si>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</si>
  <si>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</si>
  <si>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</si>
  <si>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</si>
  <si>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</si>
  <si>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</si>
  <si>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</si>
  <si>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</si>
  <si>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</si>
  <si>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</si>
  <si>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</si>
  <si>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</si>
  <si>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</si>
  <si>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</si>
  <si>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</si>
  <si>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</si>
  <si>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</si>
  <si>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</si>
  <si>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</si>
  <si>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</si>
  <si>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</si>
  <si>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</si>
  <si>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</si>
  <si>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</si>
  <si>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</si>
  <si>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</si>
  <si>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</si>
  <si>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</si>
  <si>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</si>
  <si>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</si>
  <si>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</si>
  <si>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</si>
  <si>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</si>
  <si>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</si>
  <si>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</si>
  <si>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</si>
  <si>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</si>
  <si>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</si>
  <si>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</si>
  <si>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</si>
  <si>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</si>
  <si>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</si>
  <si>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</si>
  <si>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</si>
  <si>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</si>
  <si>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</si>
  <si>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</si>
  <si>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</si>
  <si>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</si>
  <si>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</si>
  <si>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</si>
  <si>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</si>
  <si>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</si>
  <si>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</si>
  <si>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</si>
  <si>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</si>
  <si>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</si>
  <si>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</si>
  <si>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</si>
  <si>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</si>
  <si>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</si>
  <si>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</si>
  <si>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</si>
  <si>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</si>
  <si>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</si>
  <si>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</si>
  <si>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</si>
  <si>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</si>
  <si>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</si>
  <si>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</si>
  <si>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</si>
  <si>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</si>
  <si>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</si>
  <si>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</si>
  <si>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</si>
  <si>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</si>
  <si>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</si>
  <si>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</si>
  <si>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</si>
  <si>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</si>
  <si>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</si>
  <si>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</si>
  <si>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</si>
  <si>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</si>
  <si>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</si>
  <si>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</si>
  <si>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</si>
  <si>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</si>
  <si>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</si>
  <si>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</si>
  <si>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</si>
  <si>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</si>
  <si>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</si>
  <si>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</si>
  <si>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</si>
  <si>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</si>
  <si>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</si>
  <si>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</si>
  <si>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</si>
  <si>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</si>
  <si>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</si>
  <si>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</si>
  <si>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</si>
  <si>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</si>
  <si>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</si>
  <si>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</si>
  <si>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</si>
  <si>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</si>
  <si>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</si>
  <si>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</si>
  <si>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</si>
  <si>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</si>
  <si>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</si>
  <si>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</si>
  <si>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</si>
  <si>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</si>
  <si>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</si>
  <si>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</si>
  <si>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</si>
  <si>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</si>
  <si>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</si>
  <si>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</si>
  <si>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</si>
  <si>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</si>
  <si>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</si>
  <si>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</si>
  <si>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</si>
  <si>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</si>
  <si>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</si>
  <si>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</si>
  <si>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</si>
  <si>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</si>
  <si>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</si>
  <si>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</si>
  <si>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</si>
  <si>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</si>
  <si>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</si>
  <si>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</si>
  <si>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</si>
  <si>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</si>
  <si>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</si>
  <si>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</si>
  <si>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</si>
  <si>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</si>
  <si>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</si>
  <si>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</si>
  <si>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</si>
  <si>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</si>
  <si>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</si>
  <si>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</si>
  <si>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</si>
  <si>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</si>
  <si>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</si>
  <si>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</si>
  <si>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</si>
  <si>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</si>
  <si>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</si>
  <si>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</si>
  <si>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</si>
  <si>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</si>
  <si>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</si>
  <si>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</si>
  <si>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</si>
  <si>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</si>
  <si>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</si>
  <si>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</si>
  <si>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</si>
  <si>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</si>
  <si>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</si>
  <si>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</si>
  <si>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</si>
  <si>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</si>
  <si>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</si>
  <si>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</si>
  <si>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</si>
  <si>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</si>
  <si>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</si>
  <si>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</si>
  <si>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</si>
  <si>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</si>
  <si>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</si>
  <si>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</si>
  <si>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</si>
  <si>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</si>
  <si>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</si>
  <si>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</si>
  <si>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</si>
  <si>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</si>
  <si>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</si>
  <si>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</si>
  <si>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</si>
  <si>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</si>
  <si>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</si>
  <si>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</si>
  <si>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</si>
  <si>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</si>
  <si>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</si>
  <si>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</si>
  <si>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</si>
  <si>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</si>
  <si>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</si>
  <si>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</si>
  <si>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</si>
  <si>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</si>
  <si>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</si>
  <si>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</si>
  <si>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</si>
  <si>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</si>
  <si>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</si>
  <si>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</si>
  <si>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</si>
  <si>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</si>
  <si>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</si>
  <si>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</si>
  <si>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</si>
  <si>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</si>
  <si>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</si>
  <si>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</si>
  <si>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</si>
  <si>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</si>
  <si>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</si>
  <si>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</si>
  <si>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</si>
  <si>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</si>
  <si>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</si>
  <si>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</si>
  <si>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</si>
  <si>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</si>
  <si>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</si>
  <si>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</si>
  <si>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</si>
  <si>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</si>
  <si>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</si>
  <si>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</si>
  <si>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</si>
  <si>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</si>
  <si>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</si>
  <si>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</si>
  <si>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</si>
  <si>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</si>
  <si>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</si>
  <si>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</si>
  <si>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</si>
  <si>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</si>
  <si>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</si>
  <si>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</si>
  <si>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</si>
  <si>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</si>
  <si>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</si>
  <si>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</si>
  <si>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</si>
  <si>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</si>
  <si>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</si>
  <si>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</si>
  <si>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</si>
  <si>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</si>
  <si>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</si>
  <si>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</si>
  <si>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</si>
  <si>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</si>
  <si>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</si>
  <si>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</si>
  <si>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</si>
  <si>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</si>
  <si>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</si>
  <si>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</si>
  <si>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</si>
  <si>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</si>
  <si>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</si>
  <si>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</si>
  <si>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</si>
  <si>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</si>
  <si>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</si>
  <si>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</si>
  <si>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</si>
  <si>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</si>
  <si>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</si>
  <si>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</si>
  <si>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</si>
  <si>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</si>
  <si>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</si>
  <si>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</si>
  <si>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</si>
  <si>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</si>
  <si>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</si>
  <si>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</si>
  <si>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</si>
  <si>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</si>
  <si>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</si>
  <si>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</si>
  <si>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</si>
  <si>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</si>
  <si>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</si>
  <si>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</si>
  <si>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</si>
  <si>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</si>
  <si>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</si>
  <si>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</si>
  <si>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</si>
  <si>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</si>
  <si>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</si>
  <si>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</si>
  <si>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</si>
  <si>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</si>
  <si>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</si>
  <si>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</si>
  <si>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</si>
  <si>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</si>
  <si>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</si>
  <si>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</si>
  <si>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</si>
  <si>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</si>
  <si>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</si>
  <si>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</si>
  <si>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</si>
  <si>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</si>
  <si>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</si>
  <si>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</si>
  <si>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</si>
  <si>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</si>
  <si>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</si>
  <si>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</si>
  <si>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</si>
  <si>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</si>
  <si>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</si>
  <si>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</si>
  <si>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</si>
  <si>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</si>
  <si>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</si>
  <si>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</si>
  <si>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</si>
  <si>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</si>
  <si>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</si>
  <si>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</si>
  <si>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</si>
  <si>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</si>
  <si>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</si>
  <si>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</si>
  <si>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</si>
  <si>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</si>
  <si>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</si>
  <si>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</si>
  <si>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</si>
  <si>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</si>
  <si>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</si>
  <si>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</si>
  <si>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</si>
  <si>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</si>
  <si>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</si>
  <si>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</si>
  <si>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</si>
  <si>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</si>
  <si>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</si>
  <si>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</si>
  <si>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</si>
  <si>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</si>
  <si>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</si>
  <si>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</si>
  <si>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</si>
  <si>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</si>
  <si>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</si>
  <si>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</si>
  <si>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</si>
  <si>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</si>
  <si>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</si>
  <si>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</si>
  <si>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</si>
  <si>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</si>
  <si>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</si>
  <si>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</si>
  <si>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</si>
  <si>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</si>
  <si>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</si>
  <si>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</si>
  <si>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</si>
  <si>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</si>
  <si>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</si>
  <si>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</si>
  <si>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</si>
  <si>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</si>
  <si>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</si>
  <si>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</si>
  <si>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</si>
  <si>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</si>
  <si>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</si>
  <si>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</si>
  <si>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</si>
  <si>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</si>
  <si>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</si>
  <si>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</si>
  <si>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</si>
  <si>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</si>
  <si>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</si>
  <si>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</si>
  <si>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</si>
  <si>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</si>
  <si>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</si>
  <si>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</si>
  <si>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</si>
  <si>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</si>
  <si>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</si>
  <si>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</si>
  <si>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</si>
  <si>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</si>
  <si>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</si>
  <si>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</si>
  <si>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</si>
  <si>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</si>
  <si>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</si>
  <si>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</si>
  <si>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</si>
  <si>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</si>
  <si>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</si>
  <si>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</si>
  <si>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</si>
  <si>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</si>
  <si>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</si>
  <si>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</si>
  <si>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</si>
  <si>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</si>
  <si>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</si>
  <si>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</si>
  <si>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</si>
  <si>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</si>
  <si>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</si>
  <si>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</si>
  <si>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</si>
  <si>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</si>
  <si>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</si>
  <si>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</si>
  <si>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</si>
  <si>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</si>
  <si>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</si>
  <si>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</si>
  <si>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</si>
  <si>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</si>
  <si>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</si>
  <si>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</si>
  <si>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</si>
  <si>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</si>
  <si>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</si>
  <si>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</si>
  <si>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</si>
  <si>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</si>
  <si>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</si>
  <si>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</si>
  <si>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</si>
  <si>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</si>
  <si>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</si>
  <si>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</si>
  <si>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</si>
  <si>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</si>
  <si>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</si>
  <si>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</si>
  <si>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</si>
  <si>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</si>
  <si>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</si>
  <si>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</si>
  <si>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</si>
  <si>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</si>
  <si>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</si>
  <si>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</si>
  <si>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</si>
  <si>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</si>
  <si>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</si>
  <si>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</si>
  <si>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</si>
  <si>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</si>
  <si>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</si>
  <si>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</si>
  <si>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</si>
  <si>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</si>
  <si>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</si>
  <si>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</si>
  <si>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</si>
  <si>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</si>
  <si>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</si>
  <si>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</si>
  <si>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</si>
  <si>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</si>
  <si>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</si>
  <si>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</si>
  <si>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</si>
  <si>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</si>
  <si>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</si>
  <si>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</si>
  <si>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</si>
  <si>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</si>
  <si>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</si>
  <si>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</si>
  <si>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</si>
  <si>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</si>
  <si>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</si>
  <si>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</si>
  <si>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</si>
  <si>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</si>
  <si>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</si>
  <si>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</si>
  <si>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</si>
  <si>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</si>
  <si>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</si>
  <si>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</si>
  <si>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</si>
  <si>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</si>
  <si>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</si>
  <si>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</si>
  <si>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</si>
  <si>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</si>
  <si>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</si>
  <si>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</si>
  <si>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</si>
  <si>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</si>
  <si>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</si>
  <si>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</si>
  <si>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</si>
  <si>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</si>
  <si>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</si>
  <si>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</si>
  <si>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</si>
  <si>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</si>
  <si>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</si>
  <si>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</si>
  <si>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</si>
  <si>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</si>
  <si>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</si>
  <si>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</si>
  <si>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</si>
  <si>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</si>
  <si>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</si>
  <si>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</si>
  <si>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</si>
  <si>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</si>
  <si>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</si>
  <si>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</si>
  <si>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</si>
  <si>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</si>
  <si>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</si>
  <si>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</si>
  <si>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</si>
  <si>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</si>
  <si>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</si>
  <si>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</si>
  <si>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</si>
  <si>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</si>
  <si>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</si>
  <si>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</si>
  <si>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</si>
  <si>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</si>
  <si>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</si>
  <si>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</si>
  <si>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</si>
  <si>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</si>
  <si>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</si>
  <si>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</si>
  <si>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</si>
  <si>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</si>
  <si>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</si>
  <si>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</si>
  <si>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</si>
  <si>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</si>
  <si>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</si>
  <si>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</si>
  <si>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</si>
  <si>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</si>
  <si>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</si>
  <si>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</si>
  <si>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</si>
  <si>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</si>
  <si>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</si>
  <si>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</si>
  <si>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</si>
  <si>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</si>
  <si>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</si>
  <si>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</si>
  <si>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</si>
  <si>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</si>
  <si>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</si>
  <si>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</si>
  <si>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</si>
  <si>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</si>
  <si>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</si>
  <si>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</si>
  <si>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</si>
  <si>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</si>
  <si>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</si>
  <si>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</si>
  <si>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</si>
  <si>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</si>
  <si>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</si>
  <si>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</si>
  <si>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</si>
  <si>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</si>
  <si>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</si>
  <si>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</si>
  <si>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</si>
  <si>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</si>
  <si>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</si>
  <si>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</si>
  <si>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</si>
  <si>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</si>
  <si>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</si>
  <si>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</si>
  <si>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</si>
  <si>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</si>
  <si>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</si>
  <si>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</si>
  <si>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</si>
  <si>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</si>
  <si>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</si>
  <si>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</si>
  <si>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</si>
  <si>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</si>
  <si>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</si>
  <si>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</si>
  <si>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</si>
  <si>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</si>
  <si>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</si>
  <si>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</si>
  <si>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</si>
  <si>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</si>
  <si>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</si>
  <si>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</si>
  <si>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</si>
  <si>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</si>
  <si>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</si>
  <si>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</si>
  <si>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</si>
  <si>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</si>
  <si>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</si>
  <si>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</si>
  <si>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</si>
  <si>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</si>
  <si>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</si>
  <si>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</si>
  <si>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</si>
  <si>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</si>
  <si>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</si>
  <si>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</si>
  <si>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</si>
  <si>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</si>
  <si>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</si>
  <si>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</si>
  <si>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</si>
  <si>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</si>
  <si>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</si>
  <si>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</si>
  <si>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</si>
  <si>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</si>
  <si>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</si>
  <si>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</si>
  <si>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</si>
  <si>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</si>
  <si>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</si>
  <si>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</si>
  <si>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</si>
  <si>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</si>
  <si>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</si>
  <si>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</si>
  <si>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</si>
  <si>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</si>
  <si>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</si>
  <si>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</si>
  <si>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</si>
  <si>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</si>
  <si>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</si>
  <si>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</si>
  <si>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</si>
  <si>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</si>
  <si>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</si>
  <si>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</si>
  <si>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</si>
  <si>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</si>
  <si>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</si>
  <si>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</si>
  <si>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</si>
  <si>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</si>
  <si>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</si>
  <si>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</si>
  <si>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</si>
  <si>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</si>
  <si>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</si>
  <si>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</si>
  <si>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</si>
  <si>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</si>
  <si>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</si>
  <si>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</si>
  <si>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</si>
  <si>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</si>
  <si>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</si>
  <si>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</si>
  <si>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</si>
  <si>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</si>
  <si>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</si>
  <si>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</si>
  <si>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</si>
  <si>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</si>
  <si>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</si>
  <si>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</si>
  <si>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</si>
  <si>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</si>
  <si>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</si>
  <si>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</si>
  <si>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</si>
  <si>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</si>
  <si>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</si>
  <si>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</si>
  <si>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</si>
  <si>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</si>
  <si>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</si>
  <si>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</si>
  <si>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</si>
  <si>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</si>
  <si>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</si>
  <si>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</si>
  <si>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</si>
  <si>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</si>
  <si>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</si>
  <si>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</si>
  <si>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</si>
  <si>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</si>
  <si>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</si>
  <si>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</si>
  <si>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</si>
  <si>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</si>
  <si>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</si>
  <si>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</si>
  <si>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</si>
  <si>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</si>
  <si>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</si>
  <si>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</si>
  <si>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</si>
  <si>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</si>
  <si>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</si>
  <si>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</si>
  <si>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</si>
  <si>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</si>
  <si>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</si>
  <si>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</si>
  <si>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</si>
  <si>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</si>
  <si>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</si>
  <si>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</si>
  <si>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</si>
  <si>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</si>
  <si>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</si>
  <si>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</si>
  <si>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</si>
  <si>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</si>
  <si>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</si>
  <si>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</si>
  <si>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</si>
  <si>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</si>
  <si>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</si>
  <si>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</si>
  <si>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</si>
  <si>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</si>
  <si>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</si>
  <si>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</si>
  <si>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</si>
  <si>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</si>
  <si>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</si>
  <si>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</si>
  <si>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</si>
  <si>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</si>
  <si>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</si>
  <si>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</si>
  <si>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</si>
  <si>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</si>
  <si>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</si>
  <si>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</si>
  <si>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</si>
  <si>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</si>
  <si>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</si>
  <si>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</si>
  <si>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</si>
  <si>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</si>
  <si>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</si>
  <si>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</si>
  <si>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</si>
  <si>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</si>
  <si>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</si>
  <si>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</si>
  <si>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</si>
  <si>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</si>
  <si>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</si>
  <si>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</si>
  <si>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</si>
  <si>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</si>
  <si>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</si>
  <si>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</si>
  <si>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</si>
  <si>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</si>
  <si>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</si>
  <si>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</si>
  <si>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</si>
  <si>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</si>
  <si>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</si>
  <si>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</si>
  <si>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</si>
  <si>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</si>
  <si>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</si>
  <si>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</si>
  <si>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</si>
  <si>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</si>
  <si>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</si>
  <si>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</si>
  <si>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</si>
  <si>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</si>
  <si>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</si>
  <si>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</si>
  <si>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</si>
  <si>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</si>
  <si>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</si>
  <si>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</si>
  <si>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</si>
  <si>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</si>
  <si>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</si>
  <si>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</si>
  <si>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</si>
  <si>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</si>
  <si>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</si>
  <si>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</si>
  <si>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</si>
  <si>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</si>
  <si>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</si>
  <si>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</si>
  <si>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</si>
  <si>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</si>
  <si>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</si>
  <si>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</si>
  <si>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</si>
  <si>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</si>
  <si>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</si>
  <si>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</si>
  <si>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</si>
  <si>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</si>
  <si>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</si>
  <si>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</si>
  <si>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</si>
  <si>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</si>
  <si>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</si>
  <si>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</si>
  <si>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</si>
  <si>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</si>
  <si>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</si>
  <si>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</si>
  <si>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</si>
  <si>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</si>
  <si>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</si>
  <si>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</si>
  <si>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</si>
  <si>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</si>
  <si>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</si>
  <si>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</si>
  <si>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</si>
  <si>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</si>
  <si>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</si>
  <si>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</si>
  <si>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</si>
  <si>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</si>
  <si>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</si>
  <si>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</si>
  <si>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</si>
  <si>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</si>
  <si>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</si>
  <si>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</si>
  <si>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</si>
  <si>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</si>
  <si>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</si>
  <si>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</si>
  <si>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</si>
  <si>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</si>
  <si>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</si>
  <si>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</si>
  <si>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</si>
  <si>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</si>
  <si>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</si>
  <si>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</si>
  <si>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</si>
  <si>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</si>
  <si>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</si>
  <si>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</si>
  <si>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</si>
  <si>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</si>
  <si>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</si>
  <si>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</si>
  <si>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</si>
  <si>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</si>
  <si>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</si>
  <si>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</si>
  <si>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</si>
  <si>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</si>
  <si>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</si>
  <si>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</si>
  <si>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</si>
  <si>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</si>
  <si>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</si>
  <si>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</si>
  <si>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</si>
  <si>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</si>
  <si>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</si>
  <si>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</si>
  <si>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</si>
  <si>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</si>
  <si>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</si>
  <si>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</si>
  <si>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</si>
  <si>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</si>
  <si>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</si>
  <si>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</si>
  <si>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</si>
  <si>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</si>
  <si>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</si>
  <si>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</si>
  <si>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</si>
  <si>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</si>
  <si>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</si>
  <si>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</si>
  <si>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</si>
  <si>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</si>
  <si>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</si>
  <si>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</si>
  <si>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</si>
  <si>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</si>
  <si>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</si>
  <si>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</si>
  <si>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</si>
  <si>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</si>
  <si>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</si>
  <si>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</si>
  <si>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</si>
  <si>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</si>
  <si>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</si>
  <si>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</si>
  <si>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</si>
  <si>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</si>
  <si>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</si>
  <si>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</si>
  <si>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</si>
  <si>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</si>
  <si>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</si>
  <si>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</si>
  <si>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</si>
  <si>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</si>
  <si>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</si>
  <si>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</si>
  <si>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</si>
  <si>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</si>
  <si>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</si>
  <si>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</si>
  <si>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</si>
  <si>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</si>
  <si>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</si>
  <si>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</si>
  <si>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</si>
  <si>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</si>
  <si>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</si>
  <si>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</si>
  <si>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</si>
  <si>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</si>
  <si>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</si>
  <si>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</si>
  <si>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</si>
  <si>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</si>
  <si>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</si>
  <si>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</si>
  <si>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</si>
  <si>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</si>
  <si>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</si>
  <si>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</si>
  <si>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</si>
  <si>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</si>
  <si>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</si>
  <si>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</si>
  <si>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</si>
  <si>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</si>
  <si>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</si>
  <si>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</si>
  <si>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</si>
  <si>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</si>
  <si>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</si>
  <si>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</si>
  <si>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</si>
  <si>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</si>
  <si>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</si>
  <si>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</si>
  <si>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</si>
  <si>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</si>
  <si>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</si>
  <si>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</si>
  <si>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</si>
  <si>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</si>
  <si>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</si>
  <si>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</si>
  <si>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</si>
  <si>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</si>
  <si>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</si>
  <si>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</si>
  <si>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</si>
  <si>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</si>
  <si>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</si>
  <si>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</si>
  <si>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</si>
  <si>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</si>
  <si>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</si>
  <si>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</si>
  <si>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</si>
  <si>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</si>
  <si>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</si>
  <si>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</si>
  <si>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</si>
  <si>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</si>
  <si>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</si>
  <si>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</si>
  <si>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</si>
  <si>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</si>
  <si>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</si>
  <si>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</si>
  <si>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</si>
  <si>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</si>
  <si>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</si>
  <si>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</si>
  <si>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</si>
  <si>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</si>
  <si>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</si>
  <si>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</si>
  <si>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</si>
  <si>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</si>
  <si>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</si>
  <si>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</si>
  <si>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</si>
  <si>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</si>
  <si>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</si>
  <si>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</si>
  <si>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</si>
  <si>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</si>
  <si>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</si>
  <si>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</si>
  <si>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</si>
  <si>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</si>
  <si>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</si>
  <si>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</si>
  <si>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</si>
  <si>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</si>
  <si>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</si>
  <si>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</si>
  <si>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</si>
  <si>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</si>
  <si>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</si>
  <si>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</si>
  <si>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</si>
  <si>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</si>
  <si>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</si>
  <si>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</si>
  <si>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</si>
  <si>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</si>
  <si>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</si>
  <si>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</si>
  <si>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</si>
  <si>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</si>
  <si>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</si>
  <si>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</si>
  <si>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</si>
  <si>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</si>
  <si>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</si>
  <si>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</si>
  <si>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</si>
  <si>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</si>
  <si>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</si>
  <si>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</si>
  <si>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</si>
  <si>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</si>
  <si>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</si>
  <si>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</si>
  <si>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</si>
  <si>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</si>
  <si>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</si>
  <si>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</si>
  <si>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</si>
  <si>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</si>
  <si>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</si>
  <si>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</si>
  <si>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</si>
  <si>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</si>
  <si>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</si>
  <si>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</si>
  <si>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</si>
  <si>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</si>
  <si>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</si>
  <si>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</si>
  <si>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</si>
  <si>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</si>
  <si>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</si>
  <si>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</si>
  <si>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</si>
  <si>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</si>
  <si>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</si>
  <si>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</si>
  <si>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</si>
  <si>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</si>
  <si>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</si>
  <si>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</si>
  <si>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</si>
  <si>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</si>
  <si>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</si>
  <si>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</si>
  <si>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</si>
  <si>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</si>
  <si>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</si>
  <si>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</si>
  <si>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</si>
  <si>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</si>
  <si>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</si>
  <si>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</si>
  <si>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</si>
  <si>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</si>
  <si>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</si>
  <si>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</si>
  <si>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</si>
  <si>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</si>
  <si>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</si>
  <si>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</si>
  <si>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</si>
  <si>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</si>
  <si>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</si>
  <si>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</si>
  <si>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</si>
  <si>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</si>
  <si>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</si>
  <si>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</si>
  <si>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</si>
  <si>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</si>
  <si>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</si>
  <si>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</si>
  <si>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</si>
  <si>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</si>
  <si>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</si>
  <si>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</si>
  <si>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</si>
  <si>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</si>
  <si>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</si>
  <si>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</si>
  <si>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</si>
  <si>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</si>
  <si>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</si>
  <si>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</si>
  <si>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</si>
  <si>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</si>
  <si>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</si>
  <si>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</si>
  <si>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</si>
  <si>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</si>
  <si>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</si>
  <si>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</si>
  <si>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</si>
  <si>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</si>
  <si>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</si>
  <si>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</si>
  <si>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</si>
  <si>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</si>
  <si>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</si>
  <si>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</si>
  <si>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</si>
  <si>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</si>
  <si>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</si>
  <si>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</si>
  <si>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</si>
  <si>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</si>
  <si>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</si>
  <si>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</si>
  <si>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</si>
  <si>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</si>
  <si>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</si>
  <si>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</si>
  <si>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</si>
  <si>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</si>
  <si>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</si>
  <si>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</si>
  <si>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</si>
  <si>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</si>
  <si>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</si>
  <si>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</si>
  <si>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</si>
  <si>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</si>
  <si>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</si>
  <si>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</si>
  <si>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</si>
  <si>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</si>
  <si>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</si>
  <si>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</si>
  <si>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</si>
  <si>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</si>
  <si>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</si>
  <si>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</si>
  <si>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</si>
  <si>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</si>
  <si>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</si>
  <si>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</si>
  <si>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</si>
  <si>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</si>
  <si>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</si>
  <si>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</si>
  <si>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</si>
  <si>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</si>
  <si>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</si>
  <si>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</si>
  <si>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</si>
  <si>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</si>
  <si>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</si>
  <si>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</si>
  <si>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</si>
  <si>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</si>
  <si>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</si>
  <si>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</si>
  <si>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</si>
  <si>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</si>
  <si>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</si>
  <si>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</si>
  <si>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</si>
  <si>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</si>
  <si>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</si>
  <si>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</si>
  <si>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</si>
  <si>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</si>
  <si>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</si>
  <si>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</si>
  <si>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</si>
  <si>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</si>
  <si>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</si>
  <si>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</si>
  <si>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</si>
  <si>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</si>
  <si>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</si>
  <si>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</si>
  <si>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</si>
  <si>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</si>
  <si>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</si>
  <si>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</si>
  <si>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</si>
  <si>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</si>
  <si>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</si>
  <si>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</si>
  <si>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</si>
  <si>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</si>
  <si>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</si>
  <si>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</si>
  <si>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</si>
  <si>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</si>
  <si>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</si>
  <si>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</si>
  <si>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</si>
  <si>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</si>
  <si>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</si>
  <si>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</si>
  <si>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</si>
  <si>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</si>
  <si>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</si>
  <si>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</si>
  <si>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</si>
  <si>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</si>
  <si>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</si>
  <si>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</si>
  <si>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</si>
  <si>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</si>
  <si>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</si>
  <si>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</si>
  <si>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</si>
  <si>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</si>
  <si>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</si>
  <si>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</si>
  <si>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</si>
  <si>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</si>
  <si>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</si>
  <si>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</si>
  <si>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</si>
  <si>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</si>
  <si>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</si>
  <si>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</si>
  <si>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</si>
  <si>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</si>
  <si>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</si>
  <si>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</si>
  <si>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</si>
  <si>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</si>
  <si>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</si>
  <si>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</si>
  <si>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</si>
  <si>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</si>
  <si>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</si>
  <si>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</si>
  <si>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</si>
  <si>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</si>
  <si>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</si>
  <si>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</si>
  <si>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</si>
  <si>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</si>
  <si>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</si>
  <si>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</si>
  <si>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</si>
  <si>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</si>
  <si>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</si>
  <si>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</si>
  <si>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</si>
  <si>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</si>
  <si>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</si>
  <si>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</si>
  <si>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</si>
  <si>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</si>
  <si>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</si>
  <si>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</si>
  <si>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</si>
  <si>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</si>
  <si>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</si>
  <si>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</si>
  <si>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</si>
  <si>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</si>
  <si>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</si>
  <si>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</si>
  <si>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</si>
  <si>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</si>
  <si>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</si>
  <si>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</si>
  <si>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</si>
  <si>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</si>
  <si>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</si>
  <si>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</si>
  <si>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</si>
  <si>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</si>
  <si>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</si>
  <si>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</si>
  <si>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</si>
  <si>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</si>
  <si>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</si>
  <si>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</si>
  <si>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</si>
  <si>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</si>
  <si>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</si>
  <si>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</si>
  <si>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</si>
  <si>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</si>
  <si>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</si>
  <si>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</si>
  <si>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</si>
  <si>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</si>
  <si>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</si>
  <si>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</si>
  <si>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</si>
  <si>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</si>
  <si>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</si>
  <si>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</si>
  <si>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</si>
  <si>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</si>
  <si>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</si>
  <si>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</si>
  <si>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</si>
  <si>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</si>
  <si>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</si>
  <si>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</si>
  <si>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</si>
  <si>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</si>
  <si>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</si>
  <si>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</si>
  <si>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</si>
  <si>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</si>
  <si>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</si>
  <si>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</si>
  <si>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</si>
  <si>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</si>
  <si>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</si>
  <si>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</si>
  <si>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</si>
  <si>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</si>
  <si>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</si>
  <si>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</si>
  <si>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</si>
  <si>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</si>
  <si>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</si>
  <si>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</si>
  <si>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</si>
  <si>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</si>
  <si>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</si>
  <si>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</si>
  <si>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</si>
  <si>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</si>
  <si>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</si>
  <si>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</si>
  <si>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</si>
  <si>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</si>
  <si>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</si>
  <si>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</si>
  <si>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</si>
  <si>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</si>
  <si>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</si>
  <si>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</si>
  <si>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</si>
  <si>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</si>
  <si>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</si>
  <si>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</si>
  <si>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</si>
  <si>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</si>
  <si>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</si>
  <si>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</si>
  <si>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</si>
  <si>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</si>
  <si>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</si>
  <si>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</si>
  <si>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</si>
  <si>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</si>
  <si>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</si>
  <si>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</si>
  <si>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</si>
  <si>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</si>
  <si>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</si>
  <si>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</si>
  <si>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</si>
  <si>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</si>
  <si>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</si>
  <si>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</si>
  <si>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</si>
  <si>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</si>
  <si>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</si>
  <si>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</si>
  <si>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</si>
  <si>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</si>
  <si>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</si>
  <si>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</si>
  <si>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</si>
  <si>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</si>
  <si>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</si>
  <si>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</si>
  <si>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</si>
  <si>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</si>
  <si>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</si>
  <si>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</si>
  <si>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</si>
  <si>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</si>
  <si>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</si>
  <si>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</si>
  <si>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</si>
  <si>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</si>
  <si>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</si>
  <si>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</si>
  <si>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</si>
  <si>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</si>
  <si>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</si>
  <si>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</si>
  <si>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</si>
  <si>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</si>
  <si>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</si>
  <si>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</si>
  <si>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</si>
  <si>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</si>
  <si>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</si>
  <si>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</si>
  <si>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</si>
  <si>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</si>
  <si>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</si>
  <si>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</si>
  <si>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</si>
  <si>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</si>
  <si>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</si>
  <si>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</si>
  <si>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</si>
  <si>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</si>
  <si>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</si>
  <si>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</si>
  <si>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</si>
  <si>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</si>
  <si>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</si>
  <si>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</si>
  <si>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</si>
  <si>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</si>
  <si>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</si>
  <si>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</si>
  <si>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</si>
  <si>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</si>
  <si>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</si>
  <si>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</si>
  <si>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</si>
  <si>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</si>
  <si>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</si>
  <si>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</si>
  <si>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</si>
  <si>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</si>
  <si>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</si>
  <si>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</si>
  <si>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</si>
  <si>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</si>
  <si>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</si>
  <si>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</si>
  <si>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</si>
  <si>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</si>
  <si>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</si>
  <si>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</si>
  <si>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</si>
  <si>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</si>
  <si>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</si>
  <si>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</si>
  <si>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</si>
  <si>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</si>
  <si>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</si>
  <si>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</si>
  <si>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</si>
  <si>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</si>
  <si>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</si>
  <si>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</si>
  <si>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</si>
  <si>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</si>
  <si>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</si>
  <si>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</si>
  <si>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</si>
  <si>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</si>
  <si>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</si>
  <si>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</si>
  <si>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</si>
  <si>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</si>
  <si>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</si>
  <si>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</si>
  <si>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</si>
  <si>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</si>
  <si>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</si>
  <si>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</si>
  <si>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</si>
  <si>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</si>
  <si>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</si>
  <si>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</si>
  <si>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</si>
  <si>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</si>
  <si>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</si>
  <si>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</si>
  <si>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</si>
  <si>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</si>
  <si>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</si>
  <si>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</si>
  <si>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</si>
  <si>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</si>
  <si>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</si>
  <si>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</si>
  <si>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</si>
  <si>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</si>
  <si>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</si>
  <si>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</si>
  <si>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</si>
  <si>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</si>
  <si>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</si>
  <si>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</si>
  <si>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</si>
  <si>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</si>
  <si>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</si>
  <si>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</si>
  <si>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</si>
  <si>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</si>
  <si>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</si>
  <si>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</si>
  <si>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</si>
  <si>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</si>
  <si>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</si>
  <si>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</si>
  <si>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</si>
  <si>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</si>
  <si>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</si>
  <si>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</si>
  <si>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</si>
  <si>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</si>
  <si>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</si>
  <si>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</si>
  <si>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</si>
  <si>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</si>
  <si>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</si>
  <si>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</si>
  <si>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</si>
  <si>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</si>
  <si>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</si>
  <si>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</si>
  <si>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</si>
  <si>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</si>
  <si>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</si>
  <si>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</si>
  <si>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</si>
  <si>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</si>
  <si>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</si>
  <si>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</si>
  <si>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</si>
  <si>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</si>
  <si>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</si>
  <si>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</si>
  <si>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</si>
  <si>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</si>
  <si>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</si>
  <si>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</si>
  <si>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</si>
  <si>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</si>
  <si>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</si>
  <si>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</si>
  <si>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</si>
  <si>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</si>
  <si>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</si>
  <si>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</si>
  <si>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</si>
  <si>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</si>
  <si>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</si>
  <si>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</si>
  <si>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</si>
  <si>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</si>
  <si>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</si>
  <si>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</si>
  <si>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</si>
  <si>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</si>
  <si>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</si>
  <si>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</si>
  <si>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</si>
  <si>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</si>
  <si>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</si>
  <si>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</si>
  <si>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</si>
  <si>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</si>
  <si>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</si>
  <si>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</si>
  <si>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</si>
  <si>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</si>
  <si>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</si>
  <si>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</si>
  <si>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</si>
  <si>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</si>
  <si>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</si>
  <si>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</si>
  <si>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</si>
  <si>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</si>
  <si>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</si>
  <si>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</si>
  <si>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</si>
  <si>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</si>
  <si>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</si>
  <si>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</si>
  <si>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</si>
  <si>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</si>
  <si>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</si>
  <si>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</si>
  <si>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</si>
  <si>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</si>
  <si>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</si>
  <si>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</si>
  <si>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</si>
  <si>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</si>
  <si>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</si>
  <si>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</si>
  <si>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</si>
  <si>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</si>
  <si>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</si>
  <si>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</si>
  <si>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</si>
  <si>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</si>
  <si>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</si>
  <si>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</si>
  <si>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</si>
  <si>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</si>
  <si>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</si>
  <si>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</si>
  <si>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</si>
  <si>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</si>
  <si>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</si>
  <si>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</si>
  <si>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</si>
  <si>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</si>
  <si>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</si>
  <si>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</si>
  <si>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</si>
  <si>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</si>
  <si>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</si>
  <si>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</si>
  <si>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</si>
  <si>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</si>
  <si>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</si>
  <si>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</si>
  <si>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</si>
  <si>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</si>
  <si>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</si>
  <si>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</si>
  <si>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</si>
  <si>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</si>
  <si>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</si>
  <si>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</si>
  <si>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</si>
  <si>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</si>
  <si>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</si>
  <si>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</si>
  <si>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</si>
  <si>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</si>
  <si>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</si>
  <si>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</si>
  <si>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</si>
  <si>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</si>
  <si>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</si>
  <si>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</si>
  <si>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</si>
  <si>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</si>
  <si>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</si>
  <si>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</si>
  <si>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</si>
  <si>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</si>
  <si>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</si>
  <si>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</si>
  <si>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</si>
  <si>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</si>
  <si>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</si>
  <si>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</si>
  <si>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</si>
  <si>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</si>
  <si>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</si>
  <si>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</si>
  <si>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</si>
  <si>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</si>
  <si>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</si>
  <si>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</si>
  <si>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</si>
  <si>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</si>
  <si>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</si>
  <si>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</si>
  <si>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</si>
  <si>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</si>
  <si>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</si>
  <si>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</si>
  <si>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</si>
  <si>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</si>
  <si>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</si>
  <si>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</si>
  <si>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</si>
  <si>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</si>
  <si>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</si>
  <si>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</si>
  <si>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</si>
  <si>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</si>
  <si>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</si>
  <si>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</si>
  <si>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</si>
  <si>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</si>
  <si>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</si>
  <si>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</si>
  <si>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</si>
  <si>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</si>
  <si>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</si>
  <si>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</si>
  <si>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</si>
  <si>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</si>
  <si>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</si>
  <si>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</si>
  <si>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</si>
  <si>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</si>
  <si>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</si>
  <si>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</si>
  <si>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</si>
  <si>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</si>
  <si>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</si>
  <si>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</si>
  <si>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</si>
  <si>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</si>
  <si>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</si>
  <si>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</si>
  <si>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</si>
  <si>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</si>
  <si>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</si>
  <si>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</si>
  <si>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</si>
  <si>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</si>
  <si>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</si>
  <si>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</si>
  <si>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</si>
  <si>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</si>
  <si>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</si>
  <si>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</si>
  <si>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</si>
  <si>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</si>
  <si>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</si>
  <si>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</si>
  <si>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</si>
  <si>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</si>
  <si>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</si>
  <si>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</si>
  <si>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</si>
  <si>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</si>
  <si>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</si>
  <si>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</si>
  <si>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</si>
  <si>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</si>
  <si>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</si>
  <si>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</si>
  <si>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</si>
  <si>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</si>
  <si>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</si>
  <si>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</si>
  <si>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</si>
  <si>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</si>
  <si>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</si>
  <si>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</si>
  <si>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</si>
  <si>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</si>
  <si>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</si>
  <si>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</si>
  <si>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</si>
  <si>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</si>
  <si>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</si>
  <si>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</si>
  <si>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</si>
  <si>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</si>
  <si>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</si>
  <si>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</si>
  <si>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</si>
  <si>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</si>
  <si>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</si>
  <si>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</si>
  <si>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</si>
  <si>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</si>
  <si>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</si>
  <si>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</si>
  <si>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</si>
  <si>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</si>
  <si>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</si>
  <si>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</si>
  <si>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</si>
  <si>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</si>
  <si>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</si>
  <si>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</si>
  <si>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</si>
  <si>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</si>
  <si>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</si>
  <si>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</si>
  <si>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</si>
  <si>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</si>
  <si>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</si>
  <si>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</si>
  <si>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</si>
  <si>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</si>
  <si>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</si>
  <si>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</si>
  <si>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</si>
  <si>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</si>
  <si>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</si>
  <si>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</si>
  <si>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</si>
  <si>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</si>
  <si>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</si>
  <si>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</si>
  <si>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</si>
  <si>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</si>
  <si>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</si>
  <si>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</si>
  <si>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</si>
  <si>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</si>
  <si>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</si>
  <si>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</si>
  <si>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</si>
  <si>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</si>
  <si>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</si>
  <si>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</si>
  <si>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</si>
  <si>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</si>
  <si>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</si>
  <si>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</si>
  <si>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</si>
  <si>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</si>
  <si>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</si>
  <si>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</si>
  <si>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</si>
  <si>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</si>
  <si>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</si>
  <si>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</si>
  <si>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</si>
  <si>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</si>
  <si>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</si>
  <si>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</si>
  <si>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</si>
  <si>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</si>
  <si>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</si>
  <si>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</si>
  <si>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</si>
  <si>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</si>
  <si>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</si>
  <si>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</si>
  <si>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</si>
  <si>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</si>
  <si>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</si>
  <si>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</si>
  <si>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</si>
  <si>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</si>
  <si>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</si>
  <si>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</si>
  <si>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</si>
  <si>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</si>
  <si>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</si>
  <si>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</si>
  <si>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</si>
  <si>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</si>
  <si>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</si>
  <si>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</si>
  <si>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</si>
  <si>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</si>
  <si>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</si>
  <si>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</si>
  <si>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</si>
  <si>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</si>
  <si>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</si>
  <si>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</si>
  <si>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</si>
  <si>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</si>
  <si>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</si>
  <si>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</si>
  <si>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</si>
  <si>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</si>
  <si>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</si>
  <si>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</si>
  <si>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</si>
  <si>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</si>
  <si>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</si>
  <si>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</si>
  <si>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</si>
  <si>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</si>
  <si>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</si>
  <si>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</si>
  <si>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</si>
  <si>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</si>
  <si>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</si>
  <si>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</si>
  <si>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</si>
  <si>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</si>
  <si>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</si>
  <si>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</si>
  <si>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</si>
  <si>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</si>
  <si>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</si>
  <si>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</si>
  <si>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</si>
  <si>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</si>
  <si>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</si>
  <si>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</si>
  <si>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</si>
  <si>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</si>
  <si>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</si>
  <si>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</si>
  <si>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</si>
  <si>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</si>
  <si>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</si>
  <si>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</si>
  <si>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</si>
  <si>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</si>
  <si>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</si>
  <si>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</si>
  <si>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</si>
  <si>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</si>
  <si>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</si>
  <si>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</si>
  <si>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</si>
  <si>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</si>
  <si>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</si>
  <si>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</si>
  <si>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</si>
  <si>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</si>
  <si>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</si>
  <si>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</si>
  <si>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</si>
  <si>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</si>
  <si>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</si>
  <si>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</si>
  <si>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</si>
  <si>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</si>
  <si>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</si>
  <si>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</si>
  <si>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</si>
  <si>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</si>
  <si>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</si>
  <si>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</si>
  <si>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</si>
  <si>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</si>
  <si>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</si>
  <si>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</si>
  <si>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</si>
  <si>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</si>
  <si>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</si>
  <si>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</si>
  <si>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</si>
  <si>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</si>
  <si>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</si>
  <si>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</si>
  <si>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</si>
  <si>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</si>
  <si>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</si>
  <si>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</si>
  <si>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</si>
  <si>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</si>
  <si>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</si>
  <si>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</si>
  <si>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</si>
  <si>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</si>
  <si>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</si>
  <si>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</si>
  <si>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</si>
  <si>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</si>
  <si>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</si>
  <si>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</si>
  <si>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</si>
  <si>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</si>
  <si>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</si>
  <si>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</si>
  <si>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</si>
  <si>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</si>
  <si>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</si>
  <si>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</si>
  <si>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</si>
  <si>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</si>
  <si>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</si>
  <si>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</si>
  <si>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</si>
  <si>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</si>
  <si>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</si>
  <si>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</si>
  <si>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</si>
  <si>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</si>
  <si>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</si>
  <si>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</si>
  <si>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</si>
  <si>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</si>
  <si>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</si>
  <si>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</si>
  <si>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</si>
  <si>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</si>
  <si>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</si>
  <si>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</si>
  <si>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</si>
  <si>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</si>
  <si>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</si>
  <si>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</si>
  <si>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</si>
  <si>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</si>
  <si>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</si>
  <si>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</si>
  <si>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</si>
  <si>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</si>
  <si>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</si>
  <si>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</si>
  <si>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</si>
  <si>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</si>
  <si>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</si>
  <si>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</si>
  <si>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</si>
  <si>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</si>
  <si>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</si>
  <si>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</si>
  <si>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</si>
  <si>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</si>
  <si>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</si>
  <si>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</si>
  <si>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</si>
  <si>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</si>
  <si>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</si>
  <si>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</si>
  <si>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</si>
  <si>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</si>
  <si>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</si>
  <si>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</si>
  <si>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</si>
  <si>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</si>
  <si>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</si>
  <si>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</si>
  <si>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</si>
  <si>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</si>
  <si>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</si>
  <si>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</si>
  <si>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</si>
  <si>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</si>
  <si>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</si>
  <si>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</si>
  <si>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</si>
  <si>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</si>
  <si>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</si>
  <si>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</si>
  <si>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</si>
  <si>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</si>
  <si>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</si>
  <si>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</si>
  <si>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</si>
  <si>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</si>
  <si>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</si>
  <si>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</si>
  <si>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</si>
  <si>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</si>
  <si>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</si>
  <si>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</si>
  <si>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</si>
  <si>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</si>
  <si>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</si>
  <si>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</si>
  <si>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</si>
  <si>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</si>
  <si>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</si>
  <si>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</si>
  <si>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</si>
  <si>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</si>
  <si>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</si>
  <si>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</si>
  <si>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</si>
  <si>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</si>
  <si>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</si>
  <si>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</si>
  <si>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</si>
  <si>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</si>
  <si>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</si>
  <si>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</si>
  <si>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</si>
  <si>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</si>
  <si>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</si>
  <si>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</si>
  <si>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</si>
  <si>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</si>
  <si>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</si>
  <si>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</si>
  <si>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</si>
  <si>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</si>
  <si>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</si>
  <si>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</si>
  <si>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</si>
  <si>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</si>
  <si>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</si>
  <si>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</si>
  <si>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</si>
  <si>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</si>
  <si>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</si>
  <si>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</si>
  <si>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</si>
  <si>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</si>
  <si>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</si>
  <si>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</si>
  <si>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</si>
  <si>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</si>
  <si>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</si>
  <si>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</si>
  <si>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</si>
  <si>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</si>
  <si>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</si>
  <si>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</si>
  <si>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</si>
  <si>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</si>
  <si>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</si>
  <si>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</si>
  <si>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</si>
  <si>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</si>
  <si>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</si>
  <si>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</si>
  <si>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</si>
  <si>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</si>
  <si>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</si>
  <si>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</si>
  <si>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</si>
  <si>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</si>
  <si>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</si>
  <si>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</si>
  <si>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</si>
  <si>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</si>
  <si>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</si>
  <si>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</si>
  <si>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</si>
  <si>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</si>
  <si>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</si>
  <si>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</si>
  <si>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</si>
  <si>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</si>
  <si>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</si>
  <si>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</si>
  <si>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</si>
  <si>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</si>
  <si>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</si>
  <si>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</si>
  <si>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</si>
  <si>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</si>
  <si>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</si>
  <si>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</si>
  <si>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</si>
  <si>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</si>
  <si>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</si>
  <si>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</si>
  <si>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</si>
  <si>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</si>
  <si>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</si>
  <si>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</si>
  <si>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</si>
  <si>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</si>
  <si>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</si>
  <si>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</si>
  <si>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</si>
  <si>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</si>
  <si>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</si>
  <si>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</si>
  <si>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</si>
  <si>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</si>
  <si>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</si>
  <si>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</si>
  <si>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</si>
  <si>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</si>
  <si>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</si>
  <si>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</si>
  <si>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</si>
  <si>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</si>
  <si>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</si>
  <si>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</si>
  <si>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</si>
  <si>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</si>
  <si>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</si>
  <si>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</si>
  <si>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</si>
  <si>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</si>
  <si>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</si>
  <si>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</si>
  <si>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</si>
  <si>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</si>
  <si>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</si>
  <si>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</si>
  <si>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</si>
  <si>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</si>
  <si>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</si>
  <si>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</si>
  <si>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</si>
  <si>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</si>
  <si>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</si>
  <si>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</si>
  <si>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</si>
  <si>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</si>
  <si>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</si>
  <si>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</si>
  <si>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</si>
  <si>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</si>
  <si>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</si>
  <si>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</si>
  <si>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</si>
  <si>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</si>
  <si>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</si>
  <si>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</si>
  <si>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</si>
  <si>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</si>
  <si>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</si>
  <si>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</si>
  <si>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</si>
  <si>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</si>
  <si>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</si>
  <si>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</si>
  <si>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</si>
  <si>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</si>
  <si>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</si>
  <si>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</si>
  <si>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</si>
  <si>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</si>
  <si>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</si>
  <si>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</si>
  <si>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</si>
  <si>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</si>
  <si>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</si>
  <si>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</si>
  <si>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</si>
  <si>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</si>
  <si>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</si>
  <si>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</si>
  <si>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</si>
  <si>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</si>
  <si>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</si>
  <si>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</si>
  <si>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</si>
  <si>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</si>
  <si>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</si>
  <si>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</si>
  <si>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</si>
  <si>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</si>
  <si>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</si>
  <si>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</si>
  <si>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</si>
  <si>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</si>
  <si>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</si>
  <si>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</si>
  <si>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</si>
  <si>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</si>
  <si>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</si>
  <si>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</si>
  <si>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</si>
  <si>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</si>
  <si>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</si>
  <si>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</si>
  <si>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</si>
  <si>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</si>
  <si>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</si>
  <si>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</si>
  <si>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</si>
  <si>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</si>
  <si>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</si>
  <si>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</si>
  <si>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</si>
  <si>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</si>
  <si>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</si>
  <si>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</si>
  <si>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</si>
  <si>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</si>
  <si>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</si>
  <si>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</si>
  <si>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</si>
  <si>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</si>
  <si>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</si>
  <si>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</si>
  <si>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</si>
  <si>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</si>
  <si>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</si>
  <si>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</si>
  <si>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</si>
  <si>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</si>
  <si>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</si>
  <si>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</si>
  <si>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</si>
  <si>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</si>
  <si>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</si>
  <si>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</si>
  <si>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</si>
  <si>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</si>
  <si>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</si>
  <si>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</si>
  <si>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</si>
  <si>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</si>
  <si>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</si>
  <si>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</si>
  <si>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</si>
  <si>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</si>
  <si>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</si>
  <si>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</si>
  <si>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</si>
  <si>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</si>
  <si>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</si>
  <si>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</si>
  <si>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</si>
  <si>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</si>
  <si>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</si>
  <si>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</si>
  <si>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</si>
  <si>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</si>
  <si>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</si>
  <si>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</si>
  <si>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</si>
  <si>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</si>
  <si>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</si>
  <si>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</si>
  <si>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</si>
  <si>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</si>
  <si>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</si>
  <si>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</si>
  <si>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</si>
  <si>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</si>
  <si>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</si>
  <si>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</si>
  <si>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</si>
  <si>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</si>
  <si>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</si>
  <si>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</si>
  <si>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</si>
  <si>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</si>
  <si>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</si>
  <si>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</si>
  <si>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</si>
  <si>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</si>
  <si>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</si>
  <si>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</si>
  <si>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</si>
  <si>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</si>
  <si>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</si>
  <si>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</si>
  <si>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</si>
  <si>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</si>
  <si>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</si>
  <si>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</si>
  <si>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</si>
  <si>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</si>
  <si>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</si>
  <si>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</si>
  <si>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</si>
  <si>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</si>
  <si>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</si>
  <si>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</si>
  <si>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</si>
  <si>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</si>
  <si>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</si>
  <si>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</si>
  <si>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</si>
  <si>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</si>
  <si>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</si>
  <si>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</si>
  <si>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</si>
  <si>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</si>
  <si>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</si>
  <si>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</si>
  <si>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</si>
  <si>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</si>
  <si>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</si>
  <si>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</si>
  <si>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</si>
  <si>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</si>
  <si>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</si>
  <si>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</si>
  <si>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</si>
  <si>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</si>
  <si>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</si>
  <si>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</si>
  <si>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</si>
  <si>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</si>
  <si>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</si>
  <si>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</si>
  <si>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</si>
  <si>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</si>
  <si>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</si>
  <si>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</si>
  <si>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</si>
  <si>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</si>
  <si>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</si>
  <si>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</si>
  <si>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</si>
  <si>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</si>
  <si>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</si>
  <si>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</si>
  <si>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</si>
  <si>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</si>
  <si>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</si>
  <si>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</si>
  <si>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</si>
  <si>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</si>
  <si>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</si>
  <si>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</si>
  <si>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</si>
  <si>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</si>
  <si>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</si>
  <si>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</si>
  <si>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</si>
  <si>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</si>
  <si>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</si>
  <si>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</si>
  <si>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</si>
  <si>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</si>
  <si>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</si>
  <si>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</si>
  <si>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</si>
  <si>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</si>
  <si>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</si>
  <si>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</si>
  <si>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</si>
  <si>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</si>
  <si>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</si>
  <si>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</si>
  <si>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</si>
  <si>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</si>
  <si>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</si>
  <si>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</si>
  <si>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</si>
  <si>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</si>
  <si>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</si>
  <si>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</si>
  <si>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</si>
  <si>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</si>
  <si>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</si>
  <si>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</si>
  <si>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</si>
  <si>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</si>
  <si>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</si>
  <si>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</si>
  <si>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</si>
  <si>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</si>
  <si>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</si>
  <si>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</si>
  <si>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</si>
  <si>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</si>
  <si>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</si>
  <si>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</si>
  <si>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</si>
  <si>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</si>
  <si>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</si>
  <si>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</si>
  <si>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</si>
  <si>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</si>
  <si>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</si>
  <si>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</si>
  <si>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</si>
  <si>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</si>
  <si>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</si>
  <si>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</si>
  <si>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</si>
  <si>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</si>
  <si>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</si>
  <si>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</si>
  <si>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</si>
  <si>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</si>
  <si>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</si>
  <si>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</si>
  <si>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</si>
  <si>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</si>
  <si>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</si>
  <si>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</si>
  <si>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</si>
  <si>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</si>
  <si>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</si>
  <si>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</si>
  <si>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</si>
  <si>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</si>
  <si>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</si>
  <si>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</si>
  <si>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</si>
  <si>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</si>
  <si>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</si>
  <si>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</si>
  <si>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</si>
  <si>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</si>
  <si>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</si>
  <si>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</si>
  <si>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</si>
  <si>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</si>
  <si>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</si>
  <si>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</si>
  <si>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</si>
  <si>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</si>
  <si>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</si>
  <si>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</si>
  <si>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</si>
  <si>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</si>
  <si>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</si>
  <si>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</si>
  <si>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</si>
  <si>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</si>
  <si>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</si>
  <si>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</si>
  <si>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</si>
  <si>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</si>
  <si>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</si>
  <si>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</si>
  <si>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</si>
  <si>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</si>
  <si>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</si>
  <si>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</si>
  <si>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</si>
  <si>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</si>
  <si>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</si>
  <si>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</si>
  <si>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</si>
  <si>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</si>
  <si>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</si>
  <si>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</si>
  <si>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</si>
  <si>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</si>
  <si>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</si>
  <si>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</si>
  <si>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</si>
  <si>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</si>
  <si>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</si>
  <si>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</si>
  <si>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</si>
  <si>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</si>
  <si>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</si>
  <si>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</si>
  <si>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</si>
  <si>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</si>
  <si>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</si>
  <si>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</si>
  <si>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</si>
  <si>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</si>
  <si>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</si>
  <si>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</si>
  <si>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</si>
  <si>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</si>
  <si>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</si>
  <si>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</si>
  <si>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</si>
  <si>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</si>
  <si>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</si>
  <si>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</si>
  <si>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</si>
  <si>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</si>
  <si>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</si>
  <si>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</si>
  <si>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</si>
  <si>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</si>
  <si>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</si>
  <si>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</si>
  <si>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</si>
  <si>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</si>
  <si>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</si>
  <si>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</si>
  <si>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</si>
  <si>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</si>
  <si>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</si>
  <si>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</si>
  <si>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</si>
  <si>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</si>
  <si>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</si>
  <si>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</si>
  <si>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</si>
  <si>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</si>
  <si>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</si>
  <si>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</si>
  <si>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</si>
  <si>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</si>
  <si>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</si>
  <si>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</si>
  <si>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</si>
  <si>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</si>
  <si>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</si>
  <si>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</si>
  <si>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</si>
  <si>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</si>
  <si>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</si>
  <si>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</si>
  <si>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</si>
  <si>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</si>
  <si>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</si>
  <si>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</si>
  <si>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</si>
  <si>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</si>
  <si>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</si>
  <si>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</si>
  <si>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</si>
  <si>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</si>
  <si>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</si>
  <si>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</si>
  <si>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</si>
  <si>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</si>
  <si>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</si>
  <si>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</si>
  <si>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</si>
  <si>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</si>
  <si>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</si>
  <si>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</si>
  <si>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</si>
  <si>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</si>
  <si>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</si>
  <si>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</si>
  <si>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</si>
  <si>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</si>
  <si>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</si>
  <si>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</si>
  <si>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</si>
  <si>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</si>
  <si>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</si>
  <si>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</si>
  <si>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</si>
  <si>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</si>
  <si>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</si>
  <si>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</si>
  <si>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</si>
  <si>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</si>
  <si>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</si>
  <si>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</si>
  <si>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</si>
  <si>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</si>
  <si>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</si>
  <si>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</si>
  <si>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</si>
  <si>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</si>
  <si>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</si>
  <si>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</si>
  <si>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</si>
  <si>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</si>
  <si>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</si>
  <si>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</si>
  <si>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</si>
  <si>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</si>
  <si>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</si>
  <si>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</si>
  <si>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</si>
  <si>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</si>
  <si>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</si>
  <si>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</si>
  <si>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</si>
  <si>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</si>
  <si>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</si>
  <si>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</si>
  <si>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</si>
  <si>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</si>
  <si>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</si>
  <si>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</si>
  <si>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</si>
  <si>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</si>
  <si>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</si>
  <si>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</si>
  <si>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</si>
  <si>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</si>
  <si>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</si>
  <si>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</si>
  <si>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</si>
  <si>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</si>
  <si>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</si>
  <si>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</si>
  <si>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</si>
  <si>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</si>
  <si>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</si>
  <si>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</si>
  <si>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</si>
  <si>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</si>
  <si>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</si>
  <si>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</si>
  <si>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</si>
  <si>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</si>
  <si>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</si>
  <si>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</si>
  <si>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</si>
  <si>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</si>
  <si>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</si>
  <si>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</si>
  <si>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</si>
  <si>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</si>
  <si>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</si>
  <si>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</si>
  <si>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</si>
  <si>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</si>
  <si>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</si>
  <si>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</si>
  <si>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</si>
  <si>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</si>
  <si>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</si>
  <si>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</si>
  <si>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</si>
  <si>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</si>
  <si>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</si>
  <si>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</si>
  <si>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</si>
  <si>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</si>
  <si>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</si>
  <si>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</si>
  <si>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</si>
  <si>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</si>
  <si>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</si>
  <si>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</si>
  <si>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</si>
  <si>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</si>
  <si>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</si>
  <si>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</si>
  <si>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</si>
  <si>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</si>
  <si>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</si>
  <si>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</si>
  <si>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</si>
  <si>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</si>
  <si>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</si>
  <si>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</si>
  <si>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</si>
  <si>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</si>
  <si>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</si>
  <si>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</si>
  <si>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</si>
  <si>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</si>
  <si>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</si>
  <si>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</si>
  <si>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</si>
  <si>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</si>
  <si>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</si>
  <si>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</si>
  <si>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</si>
  <si>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</si>
  <si>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</si>
  <si>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</si>
  <si>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</si>
  <si>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</si>
  <si>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</si>
  <si>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</si>
  <si>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</si>
  <si>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</si>
  <si>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</si>
  <si>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</si>
  <si>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</si>
  <si>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</si>
  <si>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</si>
  <si>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</si>
  <si>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</si>
  <si>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</si>
  <si>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</si>
  <si>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</si>
  <si>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</si>
  <si>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</si>
  <si>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</si>
  <si>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</si>
  <si>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</si>
  <si>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</si>
  <si>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</si>
  <si>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</si>
  <si>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</si>
  <si>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</si>
  <si>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</si>
  <si>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</si>
  <si>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</si>
  <si>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</si>
  <si>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</si>
  <si>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</si>
  <si>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</si>
  <si>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</si>
  <si>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</si>
  <si>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</si>
  <si>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</si>
  <si>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</si>
  <si>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</si>
  <si>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</si>
  <si>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</si>
  <si>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</si>
  <si>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</si>
  <si>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</si>
  <si>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</si>
  <si>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</si>
  <si>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</si>
  <si>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</si>
  <si>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</si>
  <si>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</si>
  <si>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</si>
  <si>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</si>
  <si>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</si>
  <si>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</si>
  <si>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</si>
  <si>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</si>
  <si>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</si>
  <si>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</si>
  <si>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</si>
  <si>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</si>
  <si>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</si>
  <si>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</si>
  <si>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</si>
  <si>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</si>
  <si>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</si>
  <si>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</si>
  <si>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</si>
  <si>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</si>
  <si>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</si>
  <si>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</si>
  <si>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</si>
  <si>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</si>
  <si>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</si>
  <si>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</si>
  <si>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</si>
  <si>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</si>
  <si>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</si>
  <si>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</si>
  <si>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</si>
  <si>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</si>
  <si>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</si>
  <si>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</si>
  <si>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</si>
  <si>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</si>
  <si>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</si>
  <si>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</si>
  <si>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</si>
  <si>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</si>
  <si>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</si>
  <si>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</si>
  <si>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</si>
  <si>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</si>
  <si>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</si>
  <si>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</si>
  <si>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</si>
  <si>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</si>
  <si>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</si>
  <si>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</si>
  <si>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</si>
  <si>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</si>
  <si>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</si>
  <si>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</si>
  <si>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</si>
  <si>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</si>
  <si>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</si>
  <si>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</si>
  <si>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</si>
  <si>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</si>
  <si>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</si>
  <si>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</si>
  <si>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</si>
  <si>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</si>
  <si>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</si>
  <si>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</si>
  <si>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</si>
  <si>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</si>
  <si>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</si>
  <si>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</si>
  <si>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</si>
  <si>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</si>
  <si>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</si>
  <si>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</si>
  <si>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</si>
  <si>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</si>
  <si>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</si>
  <si>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</si>
  <si>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</si>
  <si>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</si>
  <si>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</si>
  <si>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</si>
  <si>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</si>
  <si>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</si>
  <si>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</si>
  <si>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</si>
  <si>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</si>
  <si>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</si>
  <si>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</si>
  <si>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</si>
  <si>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</si>
  <si>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</si>
  <si>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</si>
  <si>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</si>
  <si>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</si>
  <si>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</si>
  <si>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</si>
  <si>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</si>
  <si>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</si>
  <si>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</si>
  <si>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</si>
  <si>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</si>
  <si>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</si>
  <si>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</si>
  <si>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</si>
  <si>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</si>
  <si>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</si>
  <si>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</si>
  <si>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</si>
  <si>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</si>
  <si>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</si>
  <si>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</si>
  <si>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</si>
  <si>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</si>
  <si>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</si>
  <si>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</si>
  <si>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</si>
  <si>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</si>
  <si>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</si>
  <si>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</si>
  <si>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</si>
  <si>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</si>
  <si>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</si>
  <si>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</si>
  <si>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</si>
  <si>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</si>
  <si>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</si>
  <si>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</si>
  <si>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</si>
  <si>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</si>
  <si>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</si>
  <si>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</si>
  <si>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</si>
  <si>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</si>
  <si>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</si>
  <si>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</si>
  <si>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</si>
  <si>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</si>
  <si>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</si>
  <si>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</si>
  <si>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</si>
  <si>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</si>
  <si>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</si>
  <si>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</si>
  <si>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</si>
  <si>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</si>
  <si>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</si>
  <si>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</si>
  <si>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</si>
  <si>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</si>
  <si>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</si>
  <si>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</si>
  <si>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</si>
  <si>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</si>
  <si>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</si>
  <si>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</si>
  <si>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</si>
  <si>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</si>
  <si>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</si>
  <si>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</si>
  <si>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</si>
  <si>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</si>
  <si>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</si>
  <si>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</si>
  <si>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</si>
  <si>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</si>
  <si>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</si>
  <si>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</si>
  <si>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</si>
  <si>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</si>
  <si>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</si>
  <si>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</si>
  <si>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</si>
  <si>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</si>
  <si>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</si>
  <si>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</si>
  <si>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</si>
  <si>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</si>
  <si>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</si>
  <si>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</si>
  <si>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</si>
  <si>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</si>
  <si>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</si>
  <si>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</si>
  <si>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</si>
  <si>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</si>
  <si>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</si>
  <si>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</si>
  <si>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</si>
  <si>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</si>
  <si>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</si>
  <si>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</si>
  <si>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</si>
  <si>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</si>
  <si>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</si>
  <si>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</si>
  <si>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</si>
  <si>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</si>
  <si>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</si>
  <si>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</si>
  <si>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</si>
  <si>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</si>
  <si>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</si>
  <si>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</si>
  <si>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</si>
  <si>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</si>
  <si>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</si>
  <si>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</si>
  <si>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</si>
  <si>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</si>
  <si>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</si>
  <si>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</si>
  <si>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</si>
  <si>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</si>
  <si>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</si>
  <si>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</si>
  <si>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</si>
  <si>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</si>
  <si>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</si>
  <si>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</si>
  <si>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</si>
  <si>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</si>
  <si>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</si>
  <si>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</si>
  <si>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</si>
  <si>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</si>
  <si>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</si>
  <si>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</si>
  <si>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</si>
  <si>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</si>
  <si>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</si>
  <si>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</si>
  <si>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</si>
  <si>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</si>
  <si>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</si>
  <si>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</si>
  <si>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</si>
  <si>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</si>
  <si>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</si>
  <si>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</si>
  <si>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</si>
  <si>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</si>
  <si>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</si>
  <si>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</si>
  <si>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</si>
  <si>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</si>
  <si>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</si>
  <si>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</si>
  <si>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</si>
  <si>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</si>
  <si>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</si>
  <si>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</si>
  <si>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</si>
  <si>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</si>
  <si>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</si>
  <si>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</si>
  <si>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</si>
  <si>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</si>
  <si>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</si>
  <si>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</si>
  <si>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</si>
  <si>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</si>
  <si>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</si>
  <si>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</si>
  <si>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</si>
  <si>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</si>
  <si>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</si>
  <si>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</si>
  <si>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</si>
  <si>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</si>
  <si>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</si>
  <si>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</si>
  <si>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</si>
  <si>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</si>
  <si>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</si>
  <si>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</si>
  <si>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</si>
  <si>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</si>
  <si>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</si>
  <si>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</si>
  <si>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</si>
  <si>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</si>
  <si>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</si>
  <si>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</si>
  <si>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</si>
  <si>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</si>
  <si>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</si>
  <si>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</si>
  <si>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</si>
  <si>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</si>
  <si>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</si>
  <si>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</si>
  <si>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</si>
  <si>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</si>
  <si>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</si>
  <si>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</si>
  <si>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</si>
  <si>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</si>
  <si>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</si>
  <si>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</si>
  <si>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</si>
  <si>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</si>
  <si>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</si>
  <si>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</si>
  <si>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</si>
  <si>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</si>
  <si>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</si>
  <si>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</si>
  <si>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</si>
  <si>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</si>
  <si>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</si>
  <si>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</si>
  <si>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</si>
  <si>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</si>
  <si>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</si>
  <si>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</si>
  <si>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</si>
  <si>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</si>
  <si>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</si>
  <si>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</si>
  <si>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</si>
  <si>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</si>
  <si>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</si>
  <si>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</si>
  <si>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</si>
  <si>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</si>
  <si>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</si>
  <si>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</si>
  <si>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</si>
  <si>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</si>
  <si>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</si>
  <si>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</si>
  <si>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</si>
  <si>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</si>
  <si>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</si>
  <si>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</si>
  <si>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</si>
  <si>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</si>
  <si>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</si>
  <si>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</si>
  <si>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</si>
  <si>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</si>
  <si>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</si>
  <si>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</si>
  <si>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</si>
  <si>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</si>
  <si>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</si>
  <si>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</si>
  <si>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</si>
  <si>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</si>
  <si>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</si>
  <si>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</si>
  <si>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</si>
  <si>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</si>
  <si>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</si>
  <si>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</si>
  <si>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</si>
  <si>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</si>
  <si>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</si>
  <si>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</si>
  <si>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</si>
  <si>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</si>
  <si>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</si>
  <si>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</si>
  <si>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</si>
  <si>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</si>
  <si>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</si>
  <si>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</si>
  <si>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</si>
  <si>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</si>
  <si>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</si>
  <si>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</si>
  <si>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</si>
  <si>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</si>
  <si>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</si>
  <si>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</si>
  <si>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</si>
  <si>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</si>
  <si>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</si>
  <si>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</si>
  <si>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</si>
  <si>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</si>
  <si>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</si>
  <si>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</si>
  <si>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</si>
  <si>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</si>
  <si>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</si>
  <si>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</si>
  <si>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</si>
  <si>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</si>
  <si>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</si>
  <si>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</si>
  <si>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</si>
  <si>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</si>
  <si>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</si>
  <si>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</si>
  <si>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</si>
  <si>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</si>
  <si>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</si>
  <si>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</si>
  <si>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</si>
  <si>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</si>
  <si>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</si>
  <si>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</si>
  <si>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</si>
  <si>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</si>
  <si>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</si>
  <si>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</si>
  <si>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</si>
  <si>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</si>
  <si>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</si>
  <si>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</si>
  <si>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</si>
  <si>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</si>
  <si>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</si>
  <si>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</si>
  <si>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</si>
  <si>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</si>
  <si>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</si>
  <si>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</si>
  <si>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</si>
  <si>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</si>
  <si>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</si>
  <si>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</si>
  <si>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</si>
  <si>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</si>
  <si>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</si>
  <si>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</si>
  <si>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</si>
  <si>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</si>
  <si>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</si>
  <si>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</si>
  <si>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</si>
  <si>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</si>
  <si>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</si>
  <si>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</si>
  <si>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</si>
  <si>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</si>
  <si>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</si>
  <si>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</si>
  <si>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</si>
  <si>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</si>
  <si>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</si>
  <si>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</si>
  <si>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</si>
  <si>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</si>
  <si>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</si>
  <si>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</si>
  <si>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</si>
  <si>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</si>
  <si>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</si>
  <si>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</si>
  <si>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</si>
  <si>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</si>
  <si>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</si>
  <si>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</si>
  <si>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</si>
  <si>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</si>
  <si>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</si>
  <si>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</si>
  <si>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</si>
  <si>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</si>
  <si>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</si>
  <si>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</si>
  <si>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</si>
  <si>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</si>
  <si>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</si>
  <si>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</si>
  <si>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</si>
  <si>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</si>
  <si>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</si>
  <si>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</si>
  <si>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</si>
  <si>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</si>
  <si>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</si>
  <si>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</si>
  <si>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</si>
  <si>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</si>
  <si>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</si>
  <si>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</si>
  <si>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</si>
  <si>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</si>
  <si>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</si>
  <si>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</si>
  <si>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</si>
  <si>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</si>
  <si>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</si>
  <si>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</si>
  <si>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</si>
  <si>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</si>
  <si>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</si>
  <si>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</si>
  <si>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</si>
  <si>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</si>
  <si>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</si>
  <si>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</si>
  <si>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</si>
  <si>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</si>
  <si>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</si>
  <si>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</si>
  <si>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</si>
  <si>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</si>
  <si>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</si>
  <si>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</si>
  <si>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</si>
  <si>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</si>
  <si>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</si>
  <si>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</si>
  <si>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</si>
  <si>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</si>
  <si>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</si>
  <si>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</si>
  <si>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</si>
  <si>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</si>
  <si>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</si>
  <si>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</si>
  <si>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</si>
  <si>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</si>
  <si>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</si>
  <si>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</si>
  <si>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</si>
  <si>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</si>
  <si>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</si>
  <si>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</si>
  <si>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</si>
  <si>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</si>
  <si>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</si>
  <si>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</si>
  <si>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</si>
  <si>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</si>
  <si>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</si>
  <si>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</si>
  <si>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</si>
  <si>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</si>
  <si>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</si>
  <si>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</si>
  <si>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</si>
  <si>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</si>
  <si>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</si>
  <si>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</si>
  <si>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</si>
  <si>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</si>
  <si>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</si>
  <si>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</si>
  <si>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</si>
  <si>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</si>
  <si>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</si>
  <si>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</si>
  <si>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</si>
  <si>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</si>
  <si>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</si>
  <si>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</si>
  <si>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</si>
  <si>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</si>
  <si>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</si>
  <si>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</si>
  <si>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</si>
  <si>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</si>
  <si>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</si>
  <si>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</si>
  <si>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</si>
  <si>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</si>
  <si>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</si>
  <si>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</si>
  <si>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</si>
  <si>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</si>
  <si>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</si>
  <si>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</si>
  <si>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</si>
  <si>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</si>
  <si>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</si>
  <si>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</si>
  <si>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</si>
  <si>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</si>
  <si>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</si>
  <si>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</si>
  <si>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</si>
  <si>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</si>
  <si>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</si>
  <si>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</si>
  <si>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</si>
  <si>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</si>
  <si>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</si>
  <si>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</si>
  <si>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</si>
  <si>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</si>
  <si>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</si>
  <si>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</si>
  <si>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</si>
  <si>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</si>
  <si>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</si>
  <si>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</si>
  <si>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</si>
  <si>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</si>
  <si>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</si>
  <si>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</si>
  <si>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</si>
  <si>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</si>
  <si>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</si>
  <si>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</si>
  <si>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</si>
  <si>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</si>
  <si>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</si>
  <si>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</si>
  <si>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</si>
  <si>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</si>
  <si>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</si>
  <si>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</si>
  <si>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</si>
  <si>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</si>
  <si>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</si>
  <si>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</si>
  <si>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</si>
  <si>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</si>
  <si>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</si>
  <si>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</si>
  <si>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</si>
  <si>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</si>
  <si>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</si>
  <si>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</si>
  <si>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</si>
  <si>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</si>
  <si>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</si>
  <si>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</si>
  <si>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</si>
  <si>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</si>
  <si>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</si>
  <si>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</si>
  <si>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</si>
  <si>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</si>
  <si>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</si>
  <si>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</si>
  <si>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</si>
  <si>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</si>
  <si>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</si>
  <si>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</si>
  <si>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</si>
  <si>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</si>
  <si>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</si>
  <si>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</si>
  <si>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</si>
  <si>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</si>
  <si>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</si>
  <si>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</si>
  <si>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</si>
  <si>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</si>
  <si>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</si>
  <si>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</si>
  <si>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</si>
  <si>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</si>
  <si>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</si>
  <si>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</si>
  <si>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</si>
  <si>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</si>
  <si>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</si>
  <si>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</si>
  <si>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</si>
  <si>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</si>
  <si>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</si>
  <si>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</si>
  <si>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</si>
  <si>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</si>
  <si>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</si>
  <si>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</si>
  <si>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</si>
  <si>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</si>
  <si>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</si>
  <si>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</si>
  <si>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</si>
  <si>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</si>
  <si>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</si>
  <si>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</si>
  <si>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</si>
  <si>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</si>
  <si>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</si>
  <si>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</si>
  <si>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</si>
  <si>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</si>
  <si>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</si>
  <si>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</si>
  <si>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</si>
  <si>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</si>
  <si>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</si>
  <si>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</si>
  <si>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</si>
  <si>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</si>
  <si>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</si>
  <si>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</si>
  <si>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</si>
  <si>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</si>
  <si>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</si>
  <si>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</si>
  <si>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</si>
  <si>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</si>
  <si>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</si>
  <si>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</si>
  <si>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</si>
  <si>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</si>
  <si>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</si>
  <si>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</si>
  <si>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</si>
  <si>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</si>
  <si>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</si>
  <si>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</si>
  <si>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</si>
  <si>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</si>
  <si>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</si>
  <si>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</si>
  <si>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</si>
  <si>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</si>
  <si>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</si>
  <si>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</si>
  <si>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</si>
  <si>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</si>
  <si>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</si>
  <si>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</si>
  <si>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</si>
  <si>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</si>
  <si>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</si>
  <si>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</si>
  <si>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</si>
  <si>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</si>
  <si>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</si>
  <si>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</si>
  <si>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</si>
  <si>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</si>
  <si>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</si>
  <si>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</si>
  <si>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</si>
  <si>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</si>
  <si>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</si>
  <si>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</si>
  <si>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</si>
  <si>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</si>
  <si>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</si>
  <si>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</si>
  <si>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</si>
  <si>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</si>
  <si>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</si>
  <si>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</si>
  <si>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</si>
  <si>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</si>
  <si>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</si>
  <si>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</si>
  <si>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</si>
  <si>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</si>
  <si>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</si>
  <si>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</si>
  <si>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</si>
  <si>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</si>
  <si>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</si>
  <si>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</si>
  <si>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</si>
  <si>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</si>
  <si>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</si>
  <si>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</si>
  <si>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</si>
  <si>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</si>
  <si>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</si>
  <si>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</si>
  <si>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</si>
  <si>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</si>
  <si>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</si>
  <si>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</si>
  <si>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</si>
  <si>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</si>
  <si>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</si>
  <si>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</si>
  <si>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</si>
  <si>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</si>
  <si>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</si>
  <si>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</si>
  <si>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</si>
  <si>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</si>
  <si>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</si>
  <si>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</si>
  <si>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</si>
  <si>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</si>
  <si>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</si>
  <si>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</si>
  <si>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</si>
  <si>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</si>
  <si>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</si>
  <si>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</si>
  <si>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</si>
  <si>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</si>
  <si>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</si>
  <si>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</si>
  <si>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</si>
  <si>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</si>
  <si>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</si>
  <si>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</si>
  <si>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</si>
  <si>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</si>
  <si>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</si>
  <si>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</si>
  <si>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</si>
  <si>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</si>
  <si>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</si>
  <si>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</si>
  <si>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</si>
  <si>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</si>
  <si>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</si>
  <si>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</si>
  <si>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</si>
  <si>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</si>
  <si>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</si>
  <si>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</si>
  <si>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</si>
  <si>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</si>
  <si>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</si>
  <si>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</si>
  <si>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</si>
  <si>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</si>
  <si>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</si>
  <si>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</si>
  <si>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</si>
  <si>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</si>
  <si>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</si>
  <si>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</si>
  <si>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</si>
  <si>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</si>
  <si>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</si>
  <si>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</si>
  <si>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</si>
  <si>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</si>
  <si>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</si>
  <si>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</si>
  <si>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</si>
  <si>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</si>
  <si>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</si>
  <si>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</si>
  <si>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</si>
  <si>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</si>
  <si>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</si>
  <si>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</si>
  <si>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</si>
  <si>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</si>
  <si>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</si>
  <si>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</si>
  <si>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</si>
  <si>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</si>
  <si>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</si>
  <si>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</si>
  <si>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</si>
  <si>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</si>
  <si>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</si>
  <si>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</si>
  <si>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</si>
  <si>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</si>
  <si>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</si>
  <si>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</si>
  <si>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</si>
  <si>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</si>
  <si>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</si>
  <si>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</si>
  <si>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</si>
  <si>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</si>
  <si>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</si>
  <si>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</si>
  <si>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</si>
  <si>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</si>
  <si>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</si>
  <si>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</si>
  <si>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</si>
  <si>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</si>
  <si>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</si>
  <si>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</si>
  <si>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</si>
  <si>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</si>
  <si>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</si>
  <si>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</si>
  <si>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</si>
  <si>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</si>
  <si>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</si>
  <si>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</si>
  <si>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</si>
  <si>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</si>
  <si>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</si>
  <si>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</si>
  <si>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</si>
  <si>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</si>
  <si>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</si>
  <si>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</si>
  <si>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</si>
  <si>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</si>
  <si>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</si>
  <si>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</si>
  <si>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</si>
  <si>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</si>
  <si>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</si>
  <si>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</si>
  <si>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</si>
  <si>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</si>
  <si>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</si>
  <si>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</si>
  <si>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</si>
  <si>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</si>
  <si>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</si>
  <si>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</si>
  <si>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</si>
  <si>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</si>
  <si>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</si>
  <si>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</si>
  <si>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</si>
  <si>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</si>
  <si>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</si>
  <si>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</si>
  <si>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</si>
  <si>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</si>
  <si>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</si>
  <si>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</si>
  <si>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</si>
  <si>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</si>
  <si>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</si>
  <si>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</si>
  <si>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</si>
  <si>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</si>
  <si>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</si>
  <si>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</si>
  <si>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</si>
  <si>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</si>
  <si>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</si>
  <si>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</si>
  <si>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</si>
  <si>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</si>
  <si>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</si>
  <si>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</si>
  <si>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</si>
  <si>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</si>
  <si>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</si>
  <si>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</si>
  <si>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</si>
  <si>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</si>
  <si>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</si>
  <si>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</si>
  <si>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</si>
  <si>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</si>
  <si>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</si>
  <si>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</si>
  <si>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</si>
  <si>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</si>
  <si>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</si>
  <si>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</si>
  <si>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</si>
  <si>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</si>
  <si>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</si>
  <si>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</si>
  <si>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</si>
  <si>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</si>
  <si>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</si>
  <si>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</si>
  <si>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</si>
  <si>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</si>
  <si>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</si>
  <si>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</si>
  <si>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</si>
  <si>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</si>
  <si>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</si>
  <si>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</si>
  <si>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</si>
  <si>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</si>
  <si>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</si>
  <si>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</si>
  <si>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</si>
  <si>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</si>
  <si>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</si>
  <si>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</si>
  <si>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</si>
  <si>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</si>
  <si>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</si>
  <si>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</si>
  <si>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</si>
  <si>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</si>
  <si>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</si>
  <si>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</si>
  <si>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</si>
  <si>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</si>
  <si>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</si>
  <si>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</si>
  <si>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</si>
  <si>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</si>
  <si>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</si>
  <si>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</si>
  <si>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</si>
  <si>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</si>
  <si>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</si>
  <si>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</si>
  <si>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</si>
  <si>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</si>
  <si>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</si>
  <si>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</si>
  <si>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</si>
  <si>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</si>
  <si>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</si>
  <si>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</si>
  <si>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</si>
  <si>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</si>
  <si>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</si>
  <si>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</si>
  <si>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</si>
  <si>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</si>
  <si>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</si>
  <si>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</si>
  <si>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</si>
  <si>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</si>
  <si>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</si>
  <si>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</si>
  <si>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</si>
  <si>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</si>
  <si>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</si>
  <si>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</si>
  <si>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</si>
  <si>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</si>
  <si>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</si>
  <si>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</si>
  <si>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</si>
  <si>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</si>
  <si>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</si>
  <si>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</si>
  <si>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</si>
  <si>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</si>
  <si>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</si>
  <si>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</si>
  <si>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</si>
  <si>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</si>
  <si>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</si>
  <si>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</si>
  <si>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</si>
  <si>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</si>
  <si>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</si>
  <si>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</si>
  <si>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</si>
  <si>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</si>
  <si>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</si>
  <si>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</si>
  <si>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</si>
  <si>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</si>
  <si>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</si>
  <si>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</si>
  <si>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</si>
  <si>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</si>
  <si>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</si>
  <si>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</si>
  <si>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</si>
  <si>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</si>
  <si>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</si>
  <si>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</si>
  <si>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</si>
  <si>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</si>
  <si>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</si>
  <si>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</si>
  <si>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</si>
  <si>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</si>
  <si>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</si>
  <si>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</si>
  <si>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</si>
  <si>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</si>
  <si>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</si>
  <si>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</si>
  <si>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</si>
  <si>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</si>
  <si>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</si>
  <si>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</si>
  <si>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</si>
  <si>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</si>
  <si>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</si>
  <si>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</si>
  <si>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</si>
  <si>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</si>
  <si>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</si>
  <si>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</si>
  <si>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</si>
  <si>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</si>
  <si>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</si>
  <si>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</si>
  <si>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</si>
  <si>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</si>
  <si>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</si>
  <si>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</si>
  <si>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</si>
  <si>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</si>
  <si>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</si>
  <si>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</si>
  <si>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</si>
  <si>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</si>
  <si>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</si>
  <si>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</si>
  <si>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</si>
  <si>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</si>
  <si>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</si>
  <si>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</si>
  <si>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</si>
  <si>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</si>
  <si>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</si>
  <si>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</si>
  <si>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</si>
  <si>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</si>
  <si>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</si>
  <si>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</si>
  <si>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</si>
  <si>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</si>
  <si>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</si>
  <si>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</si>
  <si>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</si>
  <si>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</si>
  <si>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</si>
  <si>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</si>
  <si>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</si>
  <si>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</si>
  <si>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</si>
  <si>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</si>
  <si>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</si>
  <si>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</si>
  <si>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</si>
  <si>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</si>
  <si>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</si>
  <si>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</si>
  <si>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</si>
  <si>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</si>
  <si>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</si>
  <si>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</si>
  <si>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</si>
  <si>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</si>
  <si>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</si>
  <si>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</si>
  <si>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</si>
  <si>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</si>
  <si>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</si>
  <si>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</si>
  <si>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</si>
  <si>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</si>
  <si>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</si>
  <si>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</si>
  <si>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</si>
  <si>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</si>
  <si>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</si>
  <si>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</si>
  <si>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</si>
  <si>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</si>
  <si>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</si>
  <si>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</si>
  <si>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</si>
  <si>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</si>
  <si>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</si>
  <si>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</si>
  <si>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</si>
  <si>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</si>
  <si>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</si>
  <si>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</si>
  <si>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</si>
  <si>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</si>
  <si>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</si>
  <si>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</si>
  <si>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</si>
  <si>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</si>
  <si>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</si>
  <si>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</si>
  <si>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</si>
  <si>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</si>
  <si>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</si>
  <si>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</si>
  <si>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</si>
  <si>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</si>
  <si>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</si>
  <si>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</si>
  <si>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</si>
  <si>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</si>
  <si>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</si>
  <si>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</si>
  <si>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</si>
  <si>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</si>
  <si>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</si>
  <si>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</si>
  <si>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</si>
  <si>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</si>
  <si>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</si>
  <si>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</si>
  <si>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</si>
  <si>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</si>
  <si>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</si>
  <si>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</si>
  <si>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</si>
  <si>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</si>
  <si>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</si>
  <si>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</si>
  <si>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</si>
  <si>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</si>
  <si>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</si>
  <si>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</si>
  <si>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</si>
  <si>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</si>
  <si>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</si>
  <si>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</si>
  <si>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</si>
  <si>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</si>
  <si>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</si>
  <si>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</si>
  <si>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</si>
  <si>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</si>
  <si>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</si>
  <si>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</si>
  <si>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</si>
  <si>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</si>
  <si>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</si>
  <si>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</si>
  <si>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</si>
  <si>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</si>
  <si>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</si>
  <si>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</si>
  <si>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</si>
  <si>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</si>
  <si>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</si>
  <si>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</si>
  <si>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</si>
  <si>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</si>
  <si>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</si>
  <si>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</si>
  <si>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</si>
  <si>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</si>
  <si>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</si>
  <si>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</si>
  <si>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</si>
  <si>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</si>
  <si>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</si>
  <si>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</si>
  <si>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</si>
  <si>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</si>
  <si>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</si>
  <si>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</si>
  <si>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</si>
  <si>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</si>
  <si>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</si>
  <si>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</si>
  <si>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</si>
  <si>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</si>
  <si>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</si>
  <si>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</si>
  <si>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</si>
  <si>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</si>
  <si>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</si>
  <si>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</si>
  <si>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</si>
  <si>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</si>
  <si>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</si>
  <si>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</si>
  <si>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</si>
  <si>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</si>
  <si>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</si>
  <si>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</si>
  <si>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</si>
  <si>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</si>
  <si>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</si>
  <si>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</si>
  <si>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</si>
  <si>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</si>
  <si>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</si>
  <si>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</si>
  <si>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</si>
  <si>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</si>
  <si>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</si>
  <si>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</si>
  <si>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</si>
  <si>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</si>
  <si>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</si>
  <si>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</si>
  <si>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</si>
  <si>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</si>
  <si>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</si>
  <si>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</si>
  <si>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</si>
  <si>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</si>
  <si>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</si>
  <si>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</si>
  <si>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</si>
  <si>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</si>
  <si>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</si>
  <si>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</si>
  <si>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</si>
  <si>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</si>
  <si>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</si>
  <si>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</si>
  <si>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</si>
  <si>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</si>
  <si>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</si>
  <si>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</si>
  <si>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</si>
  <si>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</si>
  <si>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</si>
  <si>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</si>
  <si>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</si>
  <si>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</si>
  <si>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</si>
  <si>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</si>
  <si>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</si>
  <si>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</si>
  <si>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</si>
  <si>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</si>
  <si>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</si>
  <si>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</si>
  <si>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</si>
  <si>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</si>
  <si>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</si>
  <si>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</si>
  <si>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</si>
  <si>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</si>
  <si>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</si>
  <si>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</si>
  <si>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</si>
  <si>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</si>
  <si>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</si>
  <si>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</si>
  <si>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</si>
  <si>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</si>
  <si>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</si>
  <si>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</si>
  <si>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</si>
  <si>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</si>
  <si>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</si>
  <si>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</si>
  <si>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</si>
  <si>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</si>
  <si>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</si>
  <si>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</si>
  <si>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</si>
  <si>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</si>
  <si>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</si>
  <si>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</si>
  <si>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</si>
  <si>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</si>
  <si>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</si>
  <si>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</si>
  <si>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</si>
  <si>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</si>
  <si>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</si>
  <si>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</si>
  <si>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</si>
  <si>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</si>
  <si>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</si>
  <si>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</si>
  <si>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</si>
  <si>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</si>
  <si>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</si>
  <si>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</si>
  <si>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</si>
  <si>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</si>
  <si>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</si>
  <si>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</si>
  <si>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</si>
  <si>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</si>
  <si>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</si>
  <si>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</si>
  <si>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</si>
  <si>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</si>
  <si>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</si>
  <si>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</si>
  <si>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</si>
  <si>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</si>
  <si>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</si>
  <si>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</si>
  <si>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</si>
  <si>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</si>
  <si>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</si>
  <si>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</si>
  <si>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</si>
  <si>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</si>
  <si>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</si>
  <si>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</si>
  <si>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</si>
  <si>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</si>
  <si>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</si>
  <si>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</si>
  <si>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</si>
  <si>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</si>
  <si>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</si>
  <si>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</si>
  <si>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</si>
  <si>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</si>
  <si>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</si>
  <si>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</si>
  <si>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</si>
  <si>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</si>
  <si>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</si>
  <si>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</si>
  <si>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</si>
  <si>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</si>
  <si>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</si>
  <si>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</si>
  <si>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</si>
  <si>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</si>
  <si>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</si>
  <si>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</si>
  <si>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</si>
  <si>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</si>
  <si>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</si>
  <si>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</si>
  <si>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</si>
  <si>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</si>
  <si>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</si>
  <si>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</si>
  <si>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</si>
  <si>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</si>
  <si>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</si>
  <si>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</si>
  <si>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</si>
  <si>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</si>
  <si>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</si>
  <si>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</si>
  <si>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</si>
  <si>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</si>
  <si>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</si>
  <si>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</si>
  <si>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</si>
  <si>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</si>
  <si>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</si>
  <si>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</si>
  <si>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</si>
  <si>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</si>
  <si>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</si>
  <si>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</si>
  <si>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</si>
  <si>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</si>
  <si>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</si>
  <si>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</si>
  <si>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</si>
  <si>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</si>
  <si>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</si>
  <si>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</si>
  <si>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</si>
  <si>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</si>
  <si>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</si>
  <si>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</si>
  <si>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</si>
  <si>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</si>
  <si>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</si>
  <si>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</si>
  <si>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</si>
  <si>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</si>
  <si>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</si>
  <si>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</si>
  <si>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</si>
  <si>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</si>
  <si>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</si>
  <si>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</si>
  <si>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</si>
  <si>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</si>
  <si>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</si>
  <si>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</si>
  <si>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</si>
  <si>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</si>
  <si>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</si>
  <si>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</si>
  <si>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</si>
  <si>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</si>
  <si>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</si>
  <si>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</si>
  <si>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</si>
  <si>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</si>
  <si>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</si>
  <si>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</si>
  <si>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</si>
  <si>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</si>
  <si>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</si>
  <si>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</si>
  <si>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</si>
  <si>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</si>
  <si>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</si>
  <si>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</si>
  <si>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</si>
  <si>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</si>
  <si>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</si>
  <si>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</si>
  <si>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</si>
  <si>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</si>
  <si>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</si>
  <si>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</si>
  <si>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</si>
  <si>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</si>
  <si>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</si>
  <si>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</si>
  <si>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</si>
  <si>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</si>
  <si>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</si>
  <si>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</si>
  <si>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</si>
  <si>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</si>
  <si>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</si>
  <si>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</si>
  <si>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</si>
  <si>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</si>
  <si>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</si>
  <si>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</si>
  <si>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</si>
  <si>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</si>
  <si>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</si>
  <si>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</si>
  <si>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</si>
  <si>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</si>
  <si>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</si>
  <si>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</si>
  <si>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</si>
  <si>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</si>
  <si>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</si>
  <si>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</si>
  <si>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</si>
  <si>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</si>
  <si>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</si>
  <si>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</si>
  <si>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</si>
  <si>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</si>
  <si>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</si>
  <si>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</si>
  <si>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</si>
  <si>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</si>
  <si>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</si>
  <si>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</si>
  <si>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</si>
  <si>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</si>
  <si>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</si>
  <si>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</si>
  <si>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</si>
  <si>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</si>
  <si>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</si>
  <si>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</si>
  <si>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</si>
  <si>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</si>
  <si>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</si>
  <si>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</si>
  <si>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</si>
  <si>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</si>
  <si>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</si>
  <si>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</si>
  <si>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</si>
  <si>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</si>
  <si>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</si>
  <si>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</si>
  <si>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</si>
  <si>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</si>
  <si>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</si>
  <si>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</si>
  <si>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</si>
  <si>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</si>
  <si>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</si>
  <si>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</si>
  <si>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</si>
  <si>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</si>
  <si>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</si>
  <si>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</si>
  <si>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</si>
  <si>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</si>
  <si>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</si>
  <si>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</si>
  <si>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</si>
  <si>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</si>
  <si>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</si>
  <si>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</si>
  <si>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</si>
  <si>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</si>
  <si>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</si>
  <si>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</si>
  <si>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</si>
  <si>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</si>
  <si>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</si>
  <si>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</si>
  <si>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</si>
  <si>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</si>
  <si>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</si>
  <si>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</si>
  <si>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</si>
  <si>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</si>
  <si>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</si>
  <si>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</si>
  <si>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</si>
  <si>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</si>
  <si>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</si>
  <si>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</si>
  <si>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</si>
  <si>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</si>
  <si>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</si>
  <si>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</si>
  <si>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</si>
  <si>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</si>
  <si>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</si>
  <si>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</si>
  <si>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</si>
  <si>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</si>
  <si>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</si>
  <si>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</si>
  <si>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</si>
  <si>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</si>
  <si>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</si>
  <si>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</si>
  <si>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</si>
  <si>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</si>
  <si>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</si>
  <si>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</si>
  <si>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</si>
  <si>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</si>
  <si>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</si>
  <si>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</si>
  <si>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</si>
  <si>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</si>
  <si>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</si>
  <si>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</si>
  <si>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</si>
  <si>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</si>
  <si>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</si>
  <si>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</si>
  <si>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</si>
  <si>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</si>
  <si>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</si>
  <si>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</si>
  <si>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</si>
  <si>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</si>
  <si>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</si>
  <si>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</si>
  <si>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</si>
  <si>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</si>
  <si>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</si>
  <si>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</si>
  <si>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</si>
  <si>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</si>
  <si>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</si>
  <si>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</si>
  <si>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</si>
  <si>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</si>
  <si>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</si>
  <si>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</si>
  <si>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</si>
  <si>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</si>
  <si>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</si>
  <si>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</si>
  <si>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</si>
  <si>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</si>
  <si>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</si>
  <si>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</si>
  <si>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</si>
  <si>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</si>
  <si>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</si>
  <si>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</si>
  <si>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</si>
  <si>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</si>
  <si>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</si>
  <si>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</si>
  <si>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</si>
  <si>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</si>
  <si>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</si>
  <si>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</si>
  <si>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</si>
  <si>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</si>
  <si>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</si>
  <si>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</si>
  <si>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</si>
  <si>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</si>
  <si>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</si>
  <si>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</si>
  <si>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</si>
  <si>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</si>
  <si>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</si>
  <si>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</si>
  <si>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</si>
  <si>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</si>
  <si>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</si>
  <si>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</si>
  <si>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</si>
  <si>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</si>
  <si>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</si>
  <si>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</si>
  <si>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</si>
  <si>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</si>
  <si>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</si>
  <si>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</si>
  <si>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</si>
  <si>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</si>
  <si>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</si>
  <si>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</si>
  <si>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</si>
  <si>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</si>
  <si>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</si>
  <si>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</si>
  <si>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</si>
  <si>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</si>
  <si>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</si>
  <si>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</si>
  <si>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</si>
  <si>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</si>
  <si>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</si>
  <si>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</si>
  <si>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</si>
  <si>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</si>
  <si>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</si>
  <si>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</si>
  <si>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</si>
  <si>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</si>
  <si>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</si>
  <si>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</si>
  <si>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</si>
  <si>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</si>
  <si>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</si>
  <si>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</si>
  <si>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</si>
  <si>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</si>
  <si>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</si>
  <si>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</si>
  <si>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</si>
  <si>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</si>
  <si>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</si>
  <si>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</si>
  <si>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</si>
  <si>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</si>
  <si>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</si>
  <si>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</si>
  <si>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</si>
  <si>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</si>
  <si>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</si>
  <si>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</si>
  <si>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</si>
  <si>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</si>
  <si>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</si>
  <si>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</si>
  <si>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</si>
  <si>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</si>
  <si>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</si>
  <si>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</si>
  <si>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</si>
  <si>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</si>
  <si>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</si>
  <si>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</si>
  <si>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</si>
  <si>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</si>
  <si>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</si>
  <si>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</si>
  <si>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</si>
  <si>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</si>
  <si>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</si>
  <si>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</si>
  <si>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</si>
  <si>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</si>
  <si>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</si>
  <si>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</si>
  <si>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</si>
  <si>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</si>
  <si>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</si>
  <si>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</si>
  <si>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</si>
  <si>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</si>
  <si>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</si>
  <si>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</si>
  <si>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</si>
  <si>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</si>
  <si>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</si>
  <si>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</si>
  <si>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</si>
  <si>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</si>
  <si>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</si>
  <si>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</si>
  <si>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</si>
  <si>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</si>
  <si>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</si>
  <si>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</si>
  <si>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</si>
  <si>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</si>
  <si>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</si>
  <si>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</si>
  <si>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</si>
  <si>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</si>
  <si>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</si>
  <si>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</si>
  <si>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</si>
  <si>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</si>
  <si>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</si>
  <si>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</si>
  <si>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</si>
  <si>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</si>
  <si>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</si>
  <si>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</si>
  <si>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</si>
  <si>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</si>
  <si>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</si>
  <si>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</si>
  <si>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</si>
  <si>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</si>
  <si>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</si>
  <si>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</si>
  <si>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</si>
  <si>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</si>
  <si>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</si>
  <si>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</si>
  <si>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</si>
  <si>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</si>
  <si>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</si>
  <si>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</si>
  <si>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</si>
  <si>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</si>
  <si>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</si>
  <si>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</si>
  <si>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</si>
  <si>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</si>
  <si>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</si>
  <si>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</si>
  <si>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</si>
  <si>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</si>
  <si>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</si>
  <si>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</si>
  <si>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</si>
  <si>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</si>
  <si>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</si>
  <si>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</si>
  <si>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</si>
  <si>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</si>
  <si>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</si>
  <si>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</si>
  <si>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</si>
  <si>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</si>
  <si>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</si>
  <si>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</si>
  <si>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</si>
  <si>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</si>
  <si>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</si>
  <si>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</si>
  <si>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</si>
  <si>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</si>
  <si>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</si>
  <si>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</si>
  <si>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</si>
  <si>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</si>
  <si>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</si>
  <si>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</si>
  <si>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</si>
  <si>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</si>
  <si>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</si>
  <si>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</si>
  <si>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</si>
  <si>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</si>
  <si>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</si>
  <si>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</si>
  <si>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</si>
  <si>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</si>
  <si>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</si>
  <si>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</si>
  <si>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</si>
  <si>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</si>
  <si>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</si>
  <si>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</si>
  <si>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</si>
  <si>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</si>
  <si>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</si>
  <si>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</si>
  <si>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</si>
  <si>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</si>
  <si>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</si>
  <si>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</si>
  <si>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</si>
  <si>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</si>
  <si>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</si>
  <si>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</si>
  <si>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</si>
  <si>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</si>
  <si>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</si>
  <si>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</si>
  <si>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</si>
  <si>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</si>
  <si>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</si>
  <si>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</si>
  <si>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</si>
  <si>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</si>
  <si>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</si>
  <si>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</si>
  <si>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</si>
  <si>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</si>
  <si>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</si>
  <si>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</si>
  <si>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</si>
  <si>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</si>
  <si>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</si>
  <si>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</si>
  <si>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</si>
  <si>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</si>
  <si>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</si>
  <si>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</si>
  <si>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</si>
  <si>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</si>
  <si>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</si>
  <si>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</si>
  <si>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</si>
  <si>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</si>
  <si>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</si>
  <si>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</si>
  <si>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</si>
  <si>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</si>
  <si>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</si>
  <si>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</si>
  <si>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</si>
  <si>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</si>
  <si>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</si>
  <si>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</si>
  <si>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</si>
  <si>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</si>
  <si>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</si>
  <si>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</si>
  <si>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</si>
  <si>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</si>
  <si>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</si>
  <si>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</si>
  <si>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</si>
  <si>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</si>
  <si>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</si>
  <si>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</si>
  <si>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</si>
  <si>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</si>
  <si>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</si>
  <si>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</si>
  <si>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</si>
  <si>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</si>
  <si>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</si>
  <si>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</si>
  <si>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</si>
  <si>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</si>
  <si>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</si>
  <si>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</si>
  <si>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</si>
  <si>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</si>
  <si>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</si>
  <si>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</si>
  <si>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</si>
  <si>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</si>
  <si>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</si>
  <si>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</si>
  <si>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</si>
  <si>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</si>
  <si>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</si>
  <si>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</si>
  <si>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</si>
  <si>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</si>
  <si>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</si>
  <si>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</si>
  <si>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</si>
  <si>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</si>
  <si>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</si>
  <si>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</si>
  <si>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</si>
  <si>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</si>
  <si>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</si>
  <si>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</si>
  <si>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</si>
  <si>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</si>
  <si>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</si>
  <si>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</si>
  <si>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</si>
  <si>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</si>
  <si>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</si>
  <si>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</si>
  <si>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</si>
  <si>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</si>
  <si>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</si>
  <si>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</si>
  <si>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</si>
  <si>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</si>
  <si>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</si>
  <si>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</si>
  <si>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</si>
  <si>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</si>
  <si>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</si>
  <si>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</si>
  <si>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</si>
  <si>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</si>
  <si>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</si>
  <si>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</si>
  <si>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</si>
  <si>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</si>
  <si>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</si>
  <si>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</si>
  <si>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</si>
  <si>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</si>
  <si>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</si>
  <si>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</si>
  <si>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</si>
  <si>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</si>
  <si>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</si>
  <si>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</si>
  <si>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</si>
  <si>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</si>
  <si>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</si>
  <si>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</si>
  <si>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</si>
  <si>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</si>
  <si>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</si>
  <si>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</si>
  <si>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</si>
  <si>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</si>
  <si>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</si>
  <si>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</si>
  <si>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</si>
  <si>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</si>
  <si>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</si>
  <si>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</si>
  <si>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</si>
  <si>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</si>
  <si>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</si>
  <si>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</si>
  <si>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</si>
  <si>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</si>
  <si>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</si>
  <si>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</si>
  <si>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</si>
  <si>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</si>
  <si>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</si>
  <si>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</si>
  <si>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</si>
  <si>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</si>
  <si>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</si>
  <si>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</si>
  <si>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</si>
  <si>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</si>
  <si>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</si>
  <si>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</si>
  <si>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</si>
  <si>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</si>
  <si>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</si>
  <si>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</si>
  <si>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</si>
  <si>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</si>
  <si>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</si>
  <si>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</si>
  <si>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</si>
  <si>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</si>
  <si>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</si>
  <si>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</si>
  <si>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</si>
  <si>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</si>
  <si>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</si>
  <si>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</si>
  <si>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</si>
  <si>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</si>
  <si>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</si>
  <si>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</si>
  <si>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</si>
  <si>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</si>
  <si>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</si>
  <si>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</si>
  <si>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</si>
  <si>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</si>
  <si>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</si>
  <si>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</si>
  <si>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</si>
  <si>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</si>
  <si>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</si>
  <si>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</si>
  <si>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</si>
  <si>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</si>
  <si>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</si>
  <si>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</si>
  <si>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</si>
  <si>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</si>
  <si>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</si>
  <si>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</si>
  <si>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</si>
  <si>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</si>
  <si>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</si>
  <si>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</si>
  <si>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</si>
  <si>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</si>
  <si>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</si>
  <si>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</si>
  <si>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</si>
  <si>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</si>
  <si>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</si>
  <si>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</si>
  <si>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</si>
  <si>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</si>
  <si>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</si>
  <si>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</si>
  <si>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</si>
  <si>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</si>
  <si>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</si>
  <si>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</si>
  <si>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</si>
  <si>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</si>
  <si>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</si>
  <si>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</si>
  <si>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</si>
  <si>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</si>
  <si>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</si>
  <si>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</si>
  <si>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</si>
  <si>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</si>
  <si>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</si>
  <si>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</si>
  <si>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</si>
  <si>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</si>
  <si>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</si>
  <si>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</si>
  <si>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</si>
  <si>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</si>
  <si>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</si>
  <si>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</si>
  <si>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</si>
  <si>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</si>
  <si>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</si>
  <si>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</si>
  <si>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</si>
  <si>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</si>
  <si>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</si>
  <si>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</si>
  <si>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</si>
  <si>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</si>
  <si>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</si>
  <si>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</si>
  <si>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</si>
  <si>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</si>
  <si>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</si>
  <si>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</si>
  <si>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</si>
  <si>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</si>
  <si>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</si>
  <si>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</si>
  <si>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</si>
  <si>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</si>
  <si>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</si>
  <si>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</si>
  <si>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</si>
  <si>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</si>
  <si>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</si>
  <si>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</si>
  <si>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</si>
  <si>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</si>
  <si>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</si>
  <si>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</si>
  <si>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</si>
  <si>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</si>
  <si>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</si>
  <si>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</si>
  <si>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</si>
  <si>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</si>
  <si>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</si>
  <si>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</si>
  <si>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</si>
  <si>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</si>
  <si>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</si>
  <si>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</si>
  <si>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</si>
  <si>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</si>
  <si>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</si>
  <si>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</si>
  <si>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</si>
  <si>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</si>
  <si>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</si>
  <si>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</si>
  <si>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</si>
  <si>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</si>
  <si>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</si>
  <si>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</si>
  <si>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</si>
  <si>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</si>
  <si>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</si>
  <si>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</si>
  <si>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</si>
  <si>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</si>
  <si>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</si>
  <si>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</si>
  <si>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</si>
  <si>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</si>
  <si>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</si>
  <si>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</si>
  <si>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</si>
  <si>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</si>
  <si>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</si>
  <si>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</si>
  <si>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</si>
  <si>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</si>
  <si>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</si>
  <si>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</si>
  <si>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</si>
  <si>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</si>
  <si>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</si>
  <si>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</si>
  <si>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</si>
  <si>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</si>
  <si>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</si>
  <si>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</si>
  <si>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</si>
  <si>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</si>
  <si>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</si>
  <si>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</si>
  <si>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</si>
  <si>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</si>
  <si>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</si>
  <si>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</si>
  <si>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</si>
  <si>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</si>
  <si>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</si>
  <si>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</si>
  <si>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</si>
  <si>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</si>
  <si>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</si>
  <si>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</si>
  <si>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</si>
  <si>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</si>
  <si>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</si>
  <si>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</si>
  <si>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</si>
  <si>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</si>
  <si>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</si>
  <si>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</si>
  <si>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</si>
  <si>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</si>
  <si>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</si>
  <si>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</si>
  <si>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</si>
  <si>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</si>
  <si>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</si>
  <si>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</si>
  <si>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</si>
  <si>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</si>
  <si>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</si>
  <si>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</si>
  <si>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</si>
  <si>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</si>
  <si>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</si>
  <si>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</si>
  <si>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</si>
  <si>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</si>
  <si>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</si>
  <si>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</si>
  <si>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</si>
  <si>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</si>
  <si>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</si>
  <si>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</si>
  <si>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</si>
  <si>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</si>
  <si>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</si>
  <si>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</si>
  <si>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</si>
  <si>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</si>
  <si>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</si>
  <si>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</si>
  <si>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</si>
  <si>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</si>
  <si>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</si>
  <si>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</si>
  <si>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</si>
  <si>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</si>
  <si>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</si>
  <si>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</si>
  <si>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</si>
  <si>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</si>
  <si>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</si>
  <si>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</si>
  <si>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</si>
  <si>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</si>
  <si>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</si>
  <si>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</si>
  <si>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</si>
  <si>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</si>
  <si>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</si>
  <si>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</si>
  <si>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</si>
  <si>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</si>
  <si>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</si>
  <si>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</si>
  <si>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</si>
  <si>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</si>
  <si>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</si>
  <si>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</si>
  <si>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</si>
  <si>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</si>
  <si>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</si>
  <si>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</si>
  <si>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</si>
  <si>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</si>
  <si>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</si>
  <si>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</si>
  <si>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</si>
  <si>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</si>
  <si>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</si>
  <si>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</si>
  <si>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</si>
  <si>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</si>
  <si>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</si>
  <si>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</si>
  <si>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</si>
  <si>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</si>
  <si>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</si>
  <si>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</si>
  <si>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</si>
  <si>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</si>
  <si>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</si>
  <si>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</si>
  <si>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</si>
  <si>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</si>
  <si>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</si>
  <si>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</si>
  <si>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</si>
  <si>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</si>
  <si>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</si>
  <si>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</si>
  <si>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</si>
  <si>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</si>
  <si>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</si>
  <si>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</si>
  <si>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</si>
  <si>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</si>
  <si>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</si>
  <si>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</si>
  <si>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</si>
  <si>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</si>
  <si>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</si>
  <si>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</si>
  <si>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</si>
  <si>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</si>
  <si>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</si>
  <si>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</si>
  <si>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</si>
  <si>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</si>
  <si>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</si>
  <si>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</si>
  <si>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</si>
  <si>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</si>
  <si>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</si>
  <si>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</si>
  <si>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</si>
  <si>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</si>
  <si>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</si>
  <si>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</si>
  <si>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</si>
  <si>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</si>
  <si>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</si>
  <si>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</si>
  <si>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</si>
  <si>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</si>
  <si>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</si>
  <si>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</si>
  <si>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</si>
  <si>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</si>
  <si>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</si>
  <si>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</si>
  <si>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</si>
  <si>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</si>
  <si>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</si>
  <si>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</si>
  <si>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</si>
  <si>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</si>
  <si>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</si>
  <si>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</si>
  <si>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</si>
  <si>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</si>
  <si>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</si>
  <si>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</si>
  <si>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</si>
  <si>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</si>
  <si>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</si>
  <si>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</si>
  <si>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</si>
  <si>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</si>
  <si>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</si>
  <si>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</si>
  <si>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</si>
  <si>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</si>
  <si>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</si>
  <si>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</si>
  <si>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</si>
  <si>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</si>
  <si>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</si>
  <si>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</si>
  <si>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</si>
  <si>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</si>
  <si>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</si>
  <si>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</si>
  <si>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</si>
  <si>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</si>
  <si>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</si>
  <si>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</si>
  <si>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</si>
  <si>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</si>
  <si>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</si>
  <si>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</si>
  <si>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</si>
  <si>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</si>
  <si>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</si>
  <si>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</si>
  <si>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</si>
  <si>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</si>
  <si>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</si>
  <si>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</si>
  <si>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</si>
  <si>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</si>
  <si>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</si>
  <si>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</si>
  <si>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</si>
  <si>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</si>
  <si>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</si>
  <si>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</si>
  <si>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</si>
  <si>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</si>
  <si>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</si>
  <si>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</si>
  <si>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</si>
  <si>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</si>
  <si>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</si>
  <si>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</si>
  <si>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</si>
  <si>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</si>
  <si>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</si>
  <si>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</si>
  <si>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</si>
  <si>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</si>
  <si>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</si>
  <si>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</si>
  <si>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</si>
  <si>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</si>
  <si>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</si>
  <si>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</si>
  <si>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</si>
  <si>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</si>
  <si>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</si>
  <si>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</si>
  <si>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</si>
  <si>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</si>
  <si>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</si>
  <si>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</si>
  <si>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</si>
  <si>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</si>
  <si>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</si>
  <si>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</si>
  <si>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</si>
  <si>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</si>
  <si>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</si>
  <si>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</si>
  <si>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</si>
  <si>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</si>
  <si>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</si>
  <si>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</si>
  <si>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</si>
  <si>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</si>
  <si>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</si>
  <si>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</si>
  <si>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</si>
  <si>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</si>
  <si>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</si>
  <si>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</si>
  <si>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</si>
  <si>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</si>
  <si>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</si>
  <si>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</si>
  <si>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</si>
  <si>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</si>
  <si>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</si>
  <si>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</si>
  <si>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</si>
  <si>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</si>
  <si>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</si>
  <si>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</si>
  <si>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</si>
  <si>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</si>
  <si>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</si>
  <si>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</si>
  <si>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</si>
  <si>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</si>
  <si>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</si>
  <si>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</si>
  <si>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</si>
  <si>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</si>
  <si>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</si>
  <si>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</si>
  <si>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</si>
  <si>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</si>
  <si>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</si>
  <si>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</si>
  <si>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</si>
  <si>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</si>
  <si>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</si>
  <si>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</si>
  <si>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</si>
  <si>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</si>
  <si>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</si>
  <si>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</si>
  <si>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</si>
  <si>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</si>
  <si>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</si>
  <si>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</si>
  <si>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</si>
  <si>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</si>
  <si>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</si>
  <si>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</si>
  <si>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</si>
  <si>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</si>
  <si>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</si>
  <si>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</si>
  <si>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</si>
  <si>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</si>
  <si>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</si>
  <si>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</si>
  <si>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</si>
  <si>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</si>
  <si>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</si>
  <si>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</si>
  <si>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</si>
  <si>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</si>
  <si>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</si>
  <si>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</si>
  <si>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</si>
  <si>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</si>
  <si>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</si>
  <si>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</si>
  <si>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</si>
  <si>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</si>
  <si>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</si>
  <si>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</si>
  <si>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</si>
  <si>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</si>
  <si>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</si>
  <si>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</si>
  <si>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</si>
  <si>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</si>
  <si>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</si>
  <si>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</si>
  <si>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</si>
  <si>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</si>
  <si>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</si>
  <si>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</si>
  <si>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</si>
  <si>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</si>
  <si>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</si>
  <si>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</si>
  <si>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</si>
  <si>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</si>
  <si>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</si>
  <si>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</si>
  <si>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</si>
  <si>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</si>
  <si>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</si>
  <si>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</si>
  <si>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</si>
  <si>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</si>
  <si>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</si>
  <si>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</si>
  <si>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</si>
  <si>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</si>
  <si>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</si>
  <si>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</si>
  <si>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</si>
  <si>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</si>
  <si>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</si>
  <si>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</si>
  <si>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</si>
  <si>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</si>
  <si>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</si>
  <si>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</si>
  <si>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</si>
  <si>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</si>
  <si>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</si>
  <si>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</si>
  <si>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</si>
  <si>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</si>
  <si>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</si>
  <si>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</si>
  <si>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</si>
  <si>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</si>
  <si>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</si>
  <si>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</si>
  <si>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</si>
  <si>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</si>
  <si>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</si>
  <si>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</si>
  <si>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</si>
  <si>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</si>
  <si>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</si>
  <si>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</si>
  <si>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</si>
  <si>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</si>
  <si>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</si>
  <si>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</si>
  <si>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</si>
  <si>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</si>
  <si>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</si>
  <si>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</si>
  <si>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</si>
  <si>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</si>
  <si>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</si>
  <si>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</si>
  <si>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</si>
  <si>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</si>
  <si>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</si>
  <si>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</si>
  <si>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</si>
  <si>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</si>
  <si>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</si>
  <si>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</si>
  <si>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</si>
  <si>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</si>
  <si>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</si>
  <si>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</si>
  <si>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</si>
  <si>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</si>
  <si>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</si>
  <si>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</si>
  <si>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</si>
  <si>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</si>
  <si>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</si>
  <si>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</si>
  <si>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</si>
  <si>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</si>
  <si>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</si>
  <si>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</si>
  <si>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</si>
  <si>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</si>
  <si>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</si>
  <si>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</si>
  <si>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</si>
  <si>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</si>
  <si>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</si>
  <si>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</si>
  <si>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</si>
  <si>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</si>
  <si>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</si>
  <si>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</si>
  <si>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</si>
  <si>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</si>
  <si>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</si>
  <si>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</si>
  <si>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</si>
  <si>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</si>
  <si>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</si>
  <si>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</si>
  <si>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</si>
  <si>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</si>
  <si>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</si>
  <si>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</si>
  <si>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</si>
  <si>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</si>
  <si>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</si>
  <si>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</si>
  <si>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</si>
  <si>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</si>
  <si>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</si>
  <si>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</si>
  <si>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</si>
  <si>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</si>
  <si>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</si>
  <si>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</si>
  <si>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</si>
  <si>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</si>
  <si>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</si>
  <si>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</si>
  <si>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</si>
  <si>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</si>
  <si>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</si>
  <si>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</si>
  <si>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</si>
  <si>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</si>
  <si>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</si>
  <si>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</si>
  <si>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</si>
  <si>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</si>
  <si>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</si>
  <si>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</si>
  <si>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</si>
  <si>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</si>
  <si>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</si>
  <si>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</si>
  <si>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</si>
  <si>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</si>
  <si>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</si>
  <si>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</si>
  <si>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</si>
  <si>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</si>
  <si>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</si>
  <si>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</si>
  <si>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</si>
  <si>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</si>
  <si>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</si>
  <si>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</si>
  <si>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</si>
  <si>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</si>
  <si>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</si>
  <si>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</si>
  <si>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</si>
  <si>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</si>
  <si>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</si>
  <si>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</si>
  <si>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</si>
  <si>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</si>
  <si>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</si>
  <si>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</si>
  <si>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</si>
  <si>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</si>
  <si>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</si>
  <si>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</si>
  <si>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</si>
  <si>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</si>
  <si>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</si>
  <si>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</si>
  <si>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</si>
  <si>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</si>
  <si>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</si>
  <si>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</si>
  <si>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</si>
  <si>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</si>
  <si>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</si>
  <si>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</si>
  <si>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</si>
  <si>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</si>
  <si>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</si>
  <si>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</si>
  <si>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</si>
  <si>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</si>
  <si>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</si>
  <si>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</si>
  <si>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</si>
  <si>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</si>
  <si>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</si>
  <si>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</si>
  <si>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</si>
  <si>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</si>
  <si>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</si>
  <si>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</si>
  <si>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</si>
  <si>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</si>
  <si>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</si>
  <si>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</si>
  <si>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</si>
  <si>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</si>
  <si>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</si>
  <si>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</si>
  <si>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</si>
  <si>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</si>
  <si>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</si>
  <si>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</si>
  <si>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</si>
  <si>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</si>
  <si>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</si>
  <si>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</si>
  <si>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</si>
  <si>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</si>
  <si>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</si>
  <si>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</si>
  <si>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</si>
  <si>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</si>
  <si>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</si>
  <si>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</si>
  <si>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</si>
  <si>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</si>
  <si>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</si>
  <si>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</si>
  <si>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</si>
  <si>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</si>
  <si>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</si>
  <si>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</si>
  <si>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</si>
  <si>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</si>
  <si>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</si>
  <si>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</si>
  <si>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</si>
  <si>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</si>
  <si>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</si>
  <si>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</si>
  <si>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</si>
  <si>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</si>
  <si>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</si>
  <si>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</si>
  <si>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</si>
  <si>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</si>
  <si>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</si>
  <si>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</si>
  <si>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</si>
  <si>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</si>
  <si>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</si>
  <si>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</si>
  <si>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</si>
  <si>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</si>
  <si>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</si>
  <si>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</si>
  <si>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</si>
  <si>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</si>
  <si>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</si>
  <si>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</si>
  <si>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</si>
  <si>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</si>
  <si>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</si>
  <si>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</si>
  <si>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</si>
  <si>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</si>
  <si>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</si>
  <si>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</si>
  <si>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</si>
  <si>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</si>
  <si>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</si>
  <si>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</si>
  <si>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</si>
  <si>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</si>
  <si>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</si>
  <si>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</si>
  <si>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</si>
  <si>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</si>
  <si>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</si>
  <si>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</si>
  <si>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</si>
  <si>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</si>
  <si>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</si>
  <si>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</si>
  <si>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</si>
  <si>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</si>
  <si>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</si>
  <si>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</si>
  <si>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</si>
  <si>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</si>
  <si>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</si>
  <si>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</si>
  <si>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</si>
  <si>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</si>
  <si>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</si>
  <si>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</si>
  <si>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</si>
  <si>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</si>
  <si>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</si>
  <si>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</si>
  <si>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</si>
  <si>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</si>
  <si>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</si>
  <si>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</si>
  <si>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</si>
  <si>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</si>
  <si>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</si>
  <si>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</si>
  <si>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</si>
  <si>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</si>
  <si>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</si>
  <si>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</si>
  <si>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</si>
  <si>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</si>
  <si>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</si>
  <si>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</si>
  <si>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</si>
  <si>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</si>
  <si>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</si>
  <si>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</si>
  <si>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</si>
  <si>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</si>
  <si>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</si>
  <si>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</si>
  <si>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</si>
  <si>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</si>
  <si>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</si>
  <si>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</si>
  <si>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</si>
  <si>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</si>
  <si>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</si>
  <si>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</si>
  <si>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</si>
  <si>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</si>
  <si>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</si>
  <si>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</si>
  <si>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</si>
  <si>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</si>
  <si>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</si>
  <si>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</si>
  <si>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</si>
  <si>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</si>
  <si>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</si>
  <si>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</si>
  <si>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</si>
  <si>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</si>
  <si>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</si>
  <si>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</si>
  <si>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</si>
  <si>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</si>
  <si>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</si>
  <si>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</si>
  <si>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</si>
  <si>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</si>
  <si>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</si>
  <si>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</si>
  <si>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</si>
  <si>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</si>
  <si>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</si>
  <si>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</si>
  <si>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</si>
  <si>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</si>
  <si>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</si>
  <si>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</si>
  <si>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</si>
  <si>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</si>
  <si>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</si>
  <si>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</si>
  <si>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</si>
  <si>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</si>
  <si>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</si>
  <si>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</si>
  <si>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</si>
  <si>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</si>
  <si>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</si>
  <si>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</si>
  <si>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</si>
  <si>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</si>
  <si>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</si>
  <si>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</si>
  <si>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</si>
  <si>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</si>
  <si>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</si>
  <si>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</si>
  <si>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</si>
  <si>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</si>
  <si>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</si>
  <si>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</si>
  <si>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</si>
  <si>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</si>
  <si>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</si>
  <si>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</si>
  <si>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</si>
  <si>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</si>
  <si>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</si>
  <si>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</si>
  <si>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</si>
  <si>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</si>
  <si>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</si>
  <si>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</si>
  <si>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</si>
  <si>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</si>
  <si>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</si>
  <si>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</si>
  <si>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</si>
  <si>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</si>
  <si>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</si>
  <si>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</si>
  <si>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</si>
  <si>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</si>
  <si>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</si>
  <si>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</si>
  <si>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</si>
  <si>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</si>
  <si>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</si>
  <si>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</si>
  <si>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</si>
  <si>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</si>
  <si>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</si>
  <si>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</si>
  <si>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</si>
  <si>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</si>
  <si>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</si>
  <si>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</si>
  <si>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</si>
  <si>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</si>
  <si>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</si>
  <si>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</si>
  <si>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</si>
  <si>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</si>
  <si>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</si>
  <si>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</si>
  <si>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</si>
  <si>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</si>
  <si>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</si>
  <si>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</si>
  <si>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</si>
  <si>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</si>
  <si>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</si>
  <si>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</si>
  <si>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</si>
  <si>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</si>
  <si>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</si>
  <si>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</si>
  <si>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</si>
  <si>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</si>
  <si>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</si>
  <si>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</si>
  <si>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</si>
  <si>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</si>
  <si>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</si>
  <si>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</si>
  <si>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</si>
  <si>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</si>
  <si>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</si>
  <si>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</si>
  <si>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</si>
  <si>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</si>
  <si>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</si>
  <si>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</si>
  <si>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</si>
  <si>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</si>
  <si>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</si>
  <si>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</si>
  <si>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</si>
  <si>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</si>
  <si>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</si>
  <si>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</si>
  <si>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</si>
  <si>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</si>
  <si>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</si>
  <si>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</si>
  <si>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</si>
  <si>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</si>
  <si>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</si>
  <si>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</si>
  <si>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</si>
  <si>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</si>
  <si>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</si>
  <si>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</si>
  <si>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</si>
  <si>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</si>
  <si>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</si>
  <si>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</si>
  <si>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</si>
  <si>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</si>
  <si>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</si>
  <si>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</si>
  <si>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</si>
  <si>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</si>
  <si>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</si>
  <si>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</si>
  <si>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</si>
  <si>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</si>
  <si>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</si>
  <si>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</si>
  <si>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</si>
  <si>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</si>
  <si>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</si>
  <si>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</si>
  <si>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</si>
  <si>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</si>
  <si>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</si>
  <si>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</si>
  <si>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</si>
  <si>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</si>
  <si>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</si>
  <si>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</si>
  <si>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</si>
  <si>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</si>
  <si>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</si>
  <si>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</si>
  <si>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</si>
  <si>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</si>
  <si>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</si>
  <si>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</si>
  <si>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</si>
  <si>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</si>
  <si>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</si>
  <si>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</si>
  <si>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</si>
  <si>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</si>
  <si>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</si>
  <si>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</si>
  <si>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</si>
  <si>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</si>
  <si>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</si>
  <si>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</si>
  <si>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</si>
  <si>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</si>
  <si>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</si>
  <si>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</si>
  <si>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</si>
  <si>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</si>
  <si>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</si>
  <si>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</si>
  <si>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</si>
  <si>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</si>
  <si>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</si>
  <si>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</si>
  <si>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</si>
  <si>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</si>
  <si>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</si>
  <si>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</si>
  <si>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</si>
  <si>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</si>
  <si>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</si>
  <si>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</si>
  <si>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</si>
  <si>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</si>
  <si>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</si>
  <si>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</si>
  <si>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</si>
  <si>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</si>
  <si>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</si>
  <si>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</si>
  <si>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</si>
  <si>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</si>
  <si>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</si>
  <si>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</si>
  <si>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</si>
  <si>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</si>
  <si>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</si>
  <si>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</si>
  <si>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</si>
  <si>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</si>
  <si>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</si>
  <si>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</si>
  <si>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</si>
  <si>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</si>
  <si>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</si>
  <si>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</si>
  <si>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</si>
  <si>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</si>
  <si>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</si>
  <si>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</si>
  <si>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</si>
  <si>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</si>
  <si>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</si>
  <si>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</si>
  <si>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</si>
  <si>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</si>
  <si>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</si>
  <si>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</si>
  <si>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</si>
  <si>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</si>
  <si>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</si>
  <si>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</si>
  <si>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</si>
  <si>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</si>
  <si>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</si>
  <si>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</si>
  <si>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</si>
  <si>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</si>
  <si>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</si>
  <si>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</si>
  <si>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</si>
  <si>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</si>
  <si>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</si>
  <si>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</si>
  <si>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</si>
  <si>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</si>
  <si>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</si>
  <si>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</si>
  <si>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</si>
  <si>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</si>
  <si>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</si>
  <si>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</si>
  <si>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</si>
  <si>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</si>
  <si>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</si>
  <si>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</si>
  <si>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</si>
  <si>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</si>
  <si>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</si>
  <si>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</si>
  <si>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</si>
  <si>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</si>
  <si>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</si>
  <si>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</si>
  <si>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</si>
  <si>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</si>
  <si>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</si>
  <si>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</si>
  <si>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</si>
  <si>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</si>
  <si>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</si>
  <si>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</si>
  <si>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</si>
  <si>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</si>
  <si>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</si>
  <si>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</si>
  <si>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</si>
  <si>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</si>
  <si>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</si>
  <si>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</si>
  <si>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</si>
  <si>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</si>
  <si>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</si>
  <si>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</si>
  <si>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</si>
  <si>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</si>
  <si>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</si>
  <si>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</si>
  <si>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</si>
  <si>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</si>
  <si>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</si>
  <si>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</si>
  <si>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</si>
  <si>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</si>
  <si>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</si>
  <si>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</si>
  <si>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</si>
  <si>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</si>
  <si>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</si>
  <si>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</si>
  <si>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</si>
  <si>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</si>
  <si>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</si>
  <si>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</si>
  <si>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</si>
  <si>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</si>
  <si>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</si>
  <si>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</si>
  <si>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</si>
  <si>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</si>
  <si>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</si>
  <si>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</si>
  <si>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</si>
  <si>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</si>
  <si>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</si>
  <si>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</si>
  <si>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</si>
  <si>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</si>
  <si>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</si>
  <si>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</si>
  <si>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</si>
  <si>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</si>
  <si>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</si>
  <si>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</si>
  <si>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</si>
  <si>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</si>
  <si>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</si>
  <si>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</si>
  <si>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</si>
  <si>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</si>
  <si>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</si>
  <si>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</si>
  <si>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</si>
  <si>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</si>
  <si>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</si>
  <si>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</si>
  <si>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</si>
  <si>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</si>
  <si>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</si>
  <si>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</si>
  <si>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</si>
  <si>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</si>
  <si>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</si>
  <si>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</si>
  <si>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</si>
  <si>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</si>
  <si>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</si>
  <si>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</si>
  <si>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</si>
  <si>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</si>
  <si>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</si>
  <si>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</si>
  <si>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</si>
  <si>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</si>
  <si>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</si>
  <si>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</si>
  <si>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</si>
  <si>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</si>
  <si>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</si>
  <si>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</si>
  <si>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</si>
  <si>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</si>
  <si>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</si>
  <si>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</si>
  <si>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</si>
  <si>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</si>
  <si>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</si>
  <si>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</si>
  <si>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</si>
  <si>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</si>
  <si>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</si>
  <si>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</si>
  <si>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</si>
  <si>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</si>
  <si>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</si>
  <si>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</si>
  <si>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</si>
  <si>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</si>
  <si>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</si>
  <si>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</si>
  <si>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</si>
  <si>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</si>
  <si>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</si>
  <si>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</si>
  <si>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</si>
  <si>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</si>
  <si>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</si>
  <si>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</si>
  <si>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</si>
  <si>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</si>
  <si>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</si>
  <si>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</si>
  <si>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</si>
  <si>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</si>
  <si>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</si>
  <si>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</si>
  <si>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</si>
  <si>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</si>
  <si>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</si>
  <si>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</si>
  <si>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</si>
  <si>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</si>
  <si>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</si>
  <si>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</si>
  <si>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</si>
  <si>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</si>
  <si>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</si>
  <si>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</si>
  <si>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</si>
  <si>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</si>
  <si>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</si>
  <si>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</si>
  <si>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</si>
  <si>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</si>
  <si>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</si>
  <si>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</si>
  <si>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</si>
  <si>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</si>
  <si>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</si>
  <si>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</si>
  <si>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</si>
  <si>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</si>
  <si>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</si>
  <si>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</si>
  <si>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</si>
  <si>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</si>
  <si>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</si>
  <si>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</si>
  <si>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</si>
  <si>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</si>
  <si>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</si>
  <si>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</si>
  <si>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</si>
  <si>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</si>
  <si>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</si>
  <si>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</si>
  <si>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</si>
  <si>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</si>
  <si>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</si>
  <si>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</si>
  <si>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</si>
  <si>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</si>
  <si>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</si>
  <si>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</si>
  <si>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</si>
  <si>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</si>
  <si>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</si>
  <si>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</si>
  <si>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</si>
  <si>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</si>
  <si>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</si>
  <si>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</si>
  <si>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</si>
  <si>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</si>
  <si>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</si>
  <si>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</si>
  <si>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</si>
  <si>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</si>
  <si>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</si>
  <si>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</si>
  <si>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</si>
  <si>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</si>
  <si>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</si>
  <si>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</si>
  <si>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</si>
  <si>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</si>
  <si>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</si>
  <si>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</si>
  <si>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</si>
  <si>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</si>
  <si>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</si>
  <si>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</si>
  <si>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</si>
  <si>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</si>
  <si>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</si>
  <si>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</si>
  <si>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</si>
  <si>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</si>
  <si>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</si>
  <si>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</si>
  <si>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</si>
  <si>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</si>
  <si>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</si>
  <si>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</si>
  <si>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</si>
  <si>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</si>
  <si>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</si>
  <si>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</si>
  <si>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</si>
  <si>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</si>
  <si>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</si>
  <si>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</si>
  <si>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</si>
  <si>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</si>
  <si>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</si>
  <si>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</si>
  <si>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</si>
  <si>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</si>
  <si>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</si>
  <si>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</si>
  <si>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</si>
  <si>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</si>
  <si>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</si>
  <si>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</si>
  <si>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</si>
  <si>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</si>
  <si>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</si>
  <si>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</si>
  <si>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</si>
  <si>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</si>
  <si>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</si>
  <si>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</si>
  <si>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</si>
  <si>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</si>
  <si>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</si>
  <si>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</si>
  <si>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</si>
  <si>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</si>
  <si>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</si>
  <si>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</si>
  <si>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</si>
  <si>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</si>
  <si>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</si>
  <si>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</si>
  <si>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</si>
  <si>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</si>
  <si>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</si>
  <si>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</si>
  <si>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</si>
  <si>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</si>
  <si>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</si>
  <si>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</si>
  <si>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</si>
  <si>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</si>
  <si>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</si>
  <si>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</si>
  <si>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</si>
  <si>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</si>
  <si>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</si>
  <si>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</si>
  <si>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</si>
  <si>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</si>
  <si>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</si>
  <si>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</si>
  <si>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</si>
  <si>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</si>
  <si>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</si>
  <si>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</si>
  <si>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</si>
  <si>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</si>
  <si>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</si>
  <si>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</si>
  <si>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</si>
  <si>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</si>
  <si>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</si>
  <si>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</si>
  <si>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</si>
  <si>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</si>
  <si>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</si>
  <si>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</si>
  <si>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</si>
  <si>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</si>
  <si>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</si>
  <si>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</si>
  <si>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</si>
  <si>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</si>
  <si>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</si>
  <si>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</si>
  <si>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</si>
  <si>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</si>
  <si>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</si>
  <si>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</si>
  <si>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</si>
  <si>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</si>
  <si>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</si>
  <si>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</si>
  <si>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</si>
  <si>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</si>
  <si>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</si>
  <si>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</si>
  <si>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</si>
  <si>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</si>
  <si>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</si>
  <si>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</si>
  <si>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</si>
  <si>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</si>
  <si>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</si>
  <si>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</si>
  <si>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</si>
  <si>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</si>
  <si>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</si>
  <si>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</si>
  <si>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</si>
  <si>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</si>
  <si>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</si>
  <si>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</si>
  <si>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</si>
  <si>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</si>
  <si>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</si>
  <si>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</si>
  <si>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</si>
  <si>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</si>
  <si>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</si>
  <si>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</si>
  <si>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</si>
  <si>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</si>
  <si>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</si>
  <si>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</si>
  <si>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</si>
  <si>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</si>
  <si>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</si>
  <si>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</si>
  <si>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</si>
  <si>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</si>
  <si>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</si>
  <si>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</si>
  <si>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</si>
  <si>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</si>
  <si>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</si>
  <si>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</si>
  <si>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</si>
  <si>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</si>
  <si>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</si>
  <si>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</si>
  <si>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</si>
  <si>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</si>
  <si>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</si>
  <si>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</si>
  <si>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</si>
  <si>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</si>
  <si>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</si>
  <si>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</si>
  <si>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</si>
  <si>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</si>
  <si>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</si>
  <si>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</si>
  <si>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</si>
  <si>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</si>
  <si>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</si>
  <si>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</si>
  <si>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</si>
  <si>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</si>
  <si>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</si>
  <si>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</si>
  <si>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</si>
  <si>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</si>
  <si>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</si>
  <si>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</si>
  <si>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</si>
  <si>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</si>
  <si>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</si>
  <si>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</si>
  <si>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</si>
  <si>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</si>
  <si>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</si>
  <si>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</si>
  <si>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</si>
  <si>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</si>
  <si>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</si>
  <si>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</si>
  <si>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</si>
  <si>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</si>
  <si>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</si>
  <si>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</si>
  <si>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</si>
  <si>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</si>
  <si>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</si>
  <si>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</si>
  <si>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</si>
  <si>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</si>
  <si>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</si>
  <si>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</si>
  <si>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</si>
  <si>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</si>
  <si>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</si>
  <si>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</si>
  <si>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</si>
  <si>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</si>
  <si>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</si>
  <si>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</si>
  <si>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</si>
  <si>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</si>
  <si>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</si>
  <si>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</si>
  <si>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</si>
  <si>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</si>
  <si>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</si>
  <si>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</si>
  <si>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</si>
  <si>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</si>
  <si>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</si>
  <si>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</si>
  <si>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</si>
  <si>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</si>
  <si>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</si>
  <si>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</si>
  <si>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</si>
  <si>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</si>
  <si>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</si>
  <si>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</si>
  <si>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</si>
  <si>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</si>
  <si>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</si>
  <si>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</si>
  <si>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</si>
  <si>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</si>
  <si>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</si>
  <si>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</si>
  <si>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</si>
  <si>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</si>
  <si>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</si>
  <si>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</si>
  <si>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</si>
  <si>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</si>
  <si>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</si>
  <si>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</si>
  <si>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</si>
  <si>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</si>
  <si>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</si>
  <si>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</si>
  <si>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</si>
  <si>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</si>
  <si>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</si>
  <si>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</si>
  <si>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</si>
  <si>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</si>
  <si>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</si>
  <si>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</si>
  <si>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</si>
  <si>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</si>
  <si>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</si>
  <si>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</si>
  <si>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</si>
  <si>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</si>
  <si>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</si>
  <si>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</si>
  <si>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</si>
  <si>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</si>
  <si>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</si>
  <si>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</si>
  <si>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</si>
  <si>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</si>
  <si>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</si>
  <si>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</si>
  <si>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</si>
  <si>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</si>
  <si>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</si>
  <si>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</si>
  <si>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</si>
  <si>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</si>
  <si>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</si>
  <si>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</si>
  <si>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</si>
  <si>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</si>
  <si>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</si>
  <si>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</si>
  <si>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</si>
  <si>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</si>
  <si>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</si>
  <si>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</si>
  <si>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</si>
  <si>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</si>
  <si>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</si>
  <si>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</si>
  <si>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</si>
  <si>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</si>
  <si>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</si>
  <si>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</si>
  <si>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</si>
  <si>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</si>
  <si>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</si>
  <si>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</si>
  <si>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</si>
  <si>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</si>
  <si>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</si>
  <si>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</si>
  <si>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</si>
  <si>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</si>
  <si>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</si>
  <si>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</si>
  <si>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</si>
  <si>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</si>
  <si>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</si>
  <si>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</si>
  <si>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</si>
  <si>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</si>
  <si>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</si>
  <si>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</si>
  <si>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</si>
  <si>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</si>
  <si>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</si>
  <si>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</si>
  <si>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</si>
  <si>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</si>
  <si>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</si>
  <si>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</si>
  <si>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</si>
  <si>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</si>
  <si>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</si>
  <si>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</si>
  <si>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</si>
  <si>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</si>
  <si>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</si>
  <si>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</si>
  <si>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</si>
  <si>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</si>
  <si>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</si>
  <si>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</si>
  <si>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</si>
  <si>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</si>
  <si>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</si>
  <si>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</si>
  <si>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</si>
  <si>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</si>
  <si>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</si>
  <si>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</si>
  <si>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</si>
  <si>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</si>
  <si>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</si>
  <si>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</si>
  <si>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</si>
  <si>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</si>
  <si>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</si>
  <si>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</si>
  <si>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</si>
  <si>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</si>
  <si>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</si>
  <si>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</si>
  <si>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</si>
  <si>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</si>
  <si>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</si>
  <si>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</si>
  <si>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</si>
  <si>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</si>
  <si>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</si>
  <si>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</si>
  <si>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</si>
  <si>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</si>
  <si>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</si>
  <si>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</si>
  <si>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</si>
  <si>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</si>
  <si>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</si>
  <si>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</si>
  <si>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</si>
  <si>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</si>
  <si>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</si>
  <si>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</si>
  <si>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</si>
  <si>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</si>
  <si>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</si>
  <si>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</si>
  <si>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</si>
  <si>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</si>
  <si>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</si>
  <si>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</si>
  <si>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</si>
  <si>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</si>
  <si>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</si>
  <si>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</si>
  <si>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</si>
  <si>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</si>
  <si>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</si>
  <si>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</si>
  <si>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</si>
  <si>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</si>
  <si>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</si>
  <si>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</si>
  <si>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</si>
  <si>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</si>
  <si>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</si>
  <si>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</si>
  <si>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</si>
  <si>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</si>
  <si>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</si>
  <si>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</si>
  <si>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</si>
  <si>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</si>
  <si>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</si>
  <si>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</si>
  <si>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</si>
  <si>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</si>
  <si>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</si>
  <si>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</si>
  <si>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</si>
  <si>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</si>
  <si>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</si>
  <si>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</si>
  <si>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</si>
  <si>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</si>
  <si>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</si>
  <si>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</si>
  <si>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</si>
  <si>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</si>
  <si>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</si>
  <si>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</si>
  <si>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</si>
  <si>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</si>
  <si>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</si>
  <si>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</si>
  <si>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</si>
  <si>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</si>
  <si>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</si>
  <si>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</si>
  <si>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</si>
  <si>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</si>
  <si>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</si>
  <si>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</si>
  <si>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</si>
  <si>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</si>
  <si>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</si>
  <si>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</si>
  <si>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</si>
  <si>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</si>
  <si>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</si>
  <si>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</si>
  <si>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</si>
  <si>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</si>
  <si>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</si>
  <si>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</si>
  <si>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</si>
  <si>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</si>
  <si>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</si>
  <si>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</si>
  <si>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</si>
  <si>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</si>
  <si>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</si>
  <si>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</si>
  <si>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</si>
  <si>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</si>
  <si>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</si>
  <si>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</si>
  <si>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</si>
  <si>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</si>
  <si>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</si>
  <si>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</si>
  <si>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</si>
  <si>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</si>
  <si>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</si>
  <si>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</si>
  <si>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</si>
  <si>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</si>
  <si>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</si>
  <si>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</si>
  <si>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</si>
  <si>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</si>
  <si>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</si>
  <si>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</si>
  <si>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</si>
  <si>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</si>
  <si>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</si>
  <si>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</si>
  <si>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</si>
  <si>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</si>
  <si>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</si>
  <si>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</si>
  <si>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</si>
  <si>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</si>
  <si>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</si>
  <si>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</si>
  <si>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</si>
  <si>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</si>
  <si>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</si>
  <si>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</si>
  <si>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</si>
  <si>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</si>
  <si>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</si>
  <si>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</si>
  <si>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</si>
  <si>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</si>
  <si>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</si>
  <si>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</si>
  <si>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</si>
  <si>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</si>
  <si>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</si>
  <si>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</si>
  <si>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</si>
  <si>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</si>
  <si>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</si>
  <si>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</si>
  <si>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</si>
  <si>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</si>
  <si>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</si>
  <si>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</si>
  <si>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</si>
  <si>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</si>
  <si>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</si>
  <si>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</si>
  <si>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</si>
  <si>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</si>
  <si>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</si>
  <si>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</si>
  <si>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</si>
  <si>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</si>
  <si>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</si>
  <si>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</si>
  <si>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</si>
  <si>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</si>
  <si>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</si>
  <si>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</si>
  <si>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</si>
  <si>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</si>
  <si>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</si>
  <si>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</si>
  <si>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</si>
  <si>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</si>
  <si>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</si>
  <si>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</si>
  <si>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</si>
  <si>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</si>
  <si>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</si>
  <si>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</si>
  <si>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</si>
  <si>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</si>
  <si>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</si>
  <si>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</si>
  <si>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</si>
  <si>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</si>
  <si>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</si>
  <si>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</si>
  <si>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</si>
  <si>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</si>
  <si>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</si>
  <si>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</si>
  <si>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</si>
  <si>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</si>
  <si>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</si>
  <si>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</si>
  <si>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</si>
  <si>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</si>
  <si>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</si>
  <si>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</si>
  <si>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</si>
  <si>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</si>
  <si>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</si>
  <si>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</si>
  <si>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</si>
  <si>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</si>
  <si>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</si>
  <si>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</si>
  <si>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</si>
  <si>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</si>
  <si>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</si>
  <si>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</si>
  <si>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</si>
  <si>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</si>
  <si>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</si>
  <si>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</si>
  <si>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</si>
  <si>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</si>
  <si>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</si>
  <si>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</si>
  <si>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</si>
  <si>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</si>
  <si>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</si>
  <si>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</si>
  <si>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</si>
  <si>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</si>
  <si>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</si>
  <si>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</si>
  <si>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</si>
  <si>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</si>
  <si>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</si>
  <si>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</si>
  <si>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</si>
  <si>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</si>
  <si>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</si>
  <si>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</si>
  <si>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</si>
  <si>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</si>
  <si>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</si>
  <si>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</si>
  <si>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</si>
  <si>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</si>
  <si>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</si>
  <si>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</si>
  <si>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</si>
  <si>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</si>
  <si>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</si>
  <si>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</si>
  <si>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</si>
  <si>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</si>
  <si>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</si>
  <si>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</si>
  <si>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</si>
  <si>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</si>
  <si>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</si>
  <si>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</si>
  <si>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</si>
  <si>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</si>
  <si>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</si>
  <si>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</si>
  <si>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</si>
  <si>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</si>
  <si>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</si>
  <si>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</si>
  <si>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</si>
  <si>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</si>
  <si>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</si>
  <si>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</si>
  <si>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</si>
  <si>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</si>
  <si>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</si>
  <si>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</si>
  <si>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</si>
  <si>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</si>
  <si>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</si>
  <si>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</si>
  <si>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</si>
  <si>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</si>
  <si>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</si>
  <si>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</si>
  <si>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</si>
  <si>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</si>
  <si>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</si>
  <si>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</si>
  <si>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</si>
  <si>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</si>
  <si>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</si>
  <si>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</si>
  <si>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</si>
  <si>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</si>
  <si>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</si>
  <si>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</si>
  <si>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</si>
  <si>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</si>
  <si>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</si>
  <si>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</si>
  <si>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</si>
  <si>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</si>
  <si>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</si>
  <si>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</si>
  <si>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</si>
  <si>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</si>
  <si>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</si>
  <si>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</si>
  <si>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</si>
  <si>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</si>
  <si>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</si>
  <si>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</si>
  <si>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</si>
  <si>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</si>
  <si>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</si>
  <si>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</si>
  <si>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</si>
  <si>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</si>
  <si>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</si>
  <si>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</si>
  <si>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</si>
  <si>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</si>
  <si>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</si>
  <si>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</si>
  <si>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</si>
  <si>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</si>
  <si>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</si>
  <si>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</si>
  <si>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</si>
  <si>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</si>
  <si>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</si>
  <si>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</si>
  <si>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</si>
  <si>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</si>
  <si>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</si>
  <si>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</si>
  <si>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</si>
  <si>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</si>
  <si>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</si>
  <si>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</si>
  <si>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</si>
  <si>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</si>
  <si>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</si>
  <si>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</si>
  <si>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</si>
  <si>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</si>
  <si>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</si>
  <si>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</si>
  <si>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</si>
  <si>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</si>
  <si>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</si>
  <si>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</si>
  <si>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</si>
  <si>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</si>
  <si>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</si>
  <si>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</si>
  <si>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</si>
  <si>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</si>
  <si>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</si>
  <si>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</si>
  <si>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</si>
  <si>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</si>
  <si>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</si>
  <si>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</si>
  <si>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</si>
  <si>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</si>
  <si>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</si>
  <si>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</si>
  <si>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</si>
  <si>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</si>
  <si>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</si>
  <si>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</si>
  <si>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</si>
  <si>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</si>
  <si>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</si>
  <si>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</si>
  <si>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</si>
  <si>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</si>
  <si>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</si>
  <si>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</si>
  <si>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</si>
  <si>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</si>
  <si>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</si>
  <si>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</si>
  <si>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</si>
  <si>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</si>
  <si>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</si>
  <si>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</si>
  <si>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</si>
  <si>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</si>
  <si>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</si>
  <si>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</si>
  <si>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</si>
  <si>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</si>
  <si>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</si>
  <si>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</si>
  <si>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</si>
  <si>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</si>
  <si>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</si>
  <si>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</si>
  <si>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</si>
  <si>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</si>
  <si>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</si>
  <si>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</si>
  <si>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</si>
  <si>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</si>
  <si>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</si>
  <si>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</si>
  <si>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</si>
  <si>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</si>
  <si>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</si>
  <si>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</si>
  <si>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</si>
  <si>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</si>
  <si>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</si>
  <si>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</si>
  <si>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</si>
  <si>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</si>
  <si>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</si>
  <si>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</si>
  <si>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</si>
  <si>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</si>
  <si>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</si>
  <si>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</si>
  <si>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</si>
  <si>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</si>
  <si>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</si>
  <si>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</si>
  <si>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</si>
  <si>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</si>
  <si>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</si>
  <si>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</si>
  <si>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</si>
  <si>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</si>
  <si>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</si>
  <si>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</si>
  <si>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</si>
  <si>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</si>
  <si>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</si>
  <si>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</si>
  <si>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</si>
  <si>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</si>
  <si>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</si>
  <si>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</si>
  <si>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</si>
  <si>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</si>
  <si>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</si>
  <si>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</si>
  <si>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</si>
  <si>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</si>
  <si>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</si>
  <si>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</si>
  <si>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</si>
  <si>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</si>
  <si>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</si>
  <si>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</si>
  <si>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</si>
  <si>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</si>
  <si>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</si>
  <si>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</si>
  <si>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</si>
  <si>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</si>
  <si>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</si>
  <si>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</si>
  <si>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</si>
  <si>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</si>
  <si>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</si>
  <si>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</si>
  <si>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</si>
  <si>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</si>
  <si>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</si>
  <si>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</si>
  <si>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</si>
  <si>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</si>
  <si>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</si>
  <si>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</si>
  <si>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</si>
  <si>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</si>
  <si>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</si>
  <si>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</si>
  <si>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</si>
  <si>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</si>
  <si>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</si>
  <si>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</si>
  <si>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</si>
  <si>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</si>
  <si>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</si>
  <si>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</si>
  <si>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</si>
  <si>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</si>
  <si>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</si>
  <si>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</si>
  <si>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</si>
  <si>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</si>
  <si>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</si>
  <si>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</si>
  <si>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</si>
  <si>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</si>
  <si>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</si>
  <si>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</si>
  <si>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</si>
  <si>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</si>
  <si>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</si>
  <si>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</si>
  <si>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</si>
  <si>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</si>
  <si>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</si>
  <si>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</si>
  <si>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</si>
  <si>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</si>
  <si>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</si>
  <si>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</si>
  <si>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</si>
  <si>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</si>
  <si>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</si>
  <si>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</si>
  <si>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</si>
  <si>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</si>
  <si>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</si>
  <si>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</si>
  <si>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</si>
  <si>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</si>
  <si>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</si>
  <si>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</si>
  <si>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</si>
  <si>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</si>
  <si>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</si>
  <si>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</si>
  <si>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</si>
  <si>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</si>
  <si>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</si>
  <si>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</si>
  <si>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</si>
  <si>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</si>
  <si>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</si>
  <si>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</si>
  <si>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</si>
  <si>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</si>
  <si>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</si>
  <si>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</si>
  <si>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</si>
  <si>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</si>
  <si>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</si>
  <si>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</si>
  <si>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</si>
  <si>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</si>
  <si>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</si>
  <si>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</si>
  <si>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</si>
  <si>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</si>
  <si>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</si>
  <si>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</si>
  <si>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</si>
  <si>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</si>
  <si>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</si>
  <si>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</si>
  <si>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</si>
  <si>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</si>
  <si>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</si>
  <si>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</si>
  <si>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</si>
  <si>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</si>
  <si>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</si>
  <si>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</si>
  <si>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</si>
  <si>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</si>
  <si>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</si>
  <si>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</si>
  <si>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</si>
  <si>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</si>
  <si>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</si>
  <si>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</si>
  <si>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</si>
  <si>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</si>
  <si>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</si>
  <si>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</si>
  <si>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</si>
  <si>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</si>
  <si>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</si>
  <si>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</si>
  <si>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</si>
  <si>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</si>
  <si>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</si>
  <si>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</si>
  <si>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</si>
  <si>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</si>
  <si>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</si>
  <si>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</si>
  <si>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</si>
  <si>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</si>
  <si>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</si>
  <si>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</si>
  <si>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</si>
  <si>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</si>
  <si>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</si>
  <si>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</si>
  <si>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</si>
  <si>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</si>
  <si>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</si>
  <si>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</si>
  <si>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</si>
  <si>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</si>
  <si>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</si>
  <si>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</si>
  <si>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</si>
  <si>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</si>
  <si>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</si>
  <si>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</si>
  <si>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</si>
  <si>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</si>
  <si>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</si>
  <si>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</si>
  <si>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</si>
  <si>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</si>
  <si>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</si>
  <si>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</si>
  <si>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</si>
  <si>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</si>
  <si>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</si>
  <si>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</si>
  <si>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</si>
  <si>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</si>
  <si>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</si>
  <si>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</si>
  <si>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</si>
  <si>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</si>
  <si>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</si>
  <si>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</si>
  <si>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</si>
  <si>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</si>
  <si>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</si>
  <si>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</si>
  <si>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</si>
  <si>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</si>
  <si>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</si>
  <si>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</si>
  <si>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</si>
  <si>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</si>
  <si>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</si>
  <si>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</si>
  <si>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</si>
  <si>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</si>
  <si>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</si>
  <si>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</si>
  <si>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</si>
  <si>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</si>
  <si>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</si>
  <si>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</si>
  <si>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</si>
  <si>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</si>
  <si>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</si>
  <si>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</si>
  <si>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</si>
  <si>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</si>
  <si>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</si>
  <si>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</si>
  <si>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</si>
  <si>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</si>
  <si>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</si>
  <si>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</si>
  <si>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</si>
  <si>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</si>
  <si>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</si>
  <si>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</si>
  <si>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</si>
  <si>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</si>
  <si>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</si>
  <si>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</si>
  <si>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</si>
  <si>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</si>
  <si>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</si>
  <si>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</si>
  <si>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</si>
  <si>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</si>
  <si>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</si>
  <si>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</si>
  <si>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</si>
  <si>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</si>
  <si>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</si>
  <si>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</si>
  <si>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</si>
  <si>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</si>
  <si>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</si>
  <si>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</si>
  <si>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</si>
  <si>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</si>
  <si>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</si>
  <si>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</si>
  <si>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</si>
  <si>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</si>
  <si>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</si>
  <si>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</si>
  <si>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</si>
  <si>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</si>
  <si>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</si>
  <si>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</si>
  <si>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</si>
  <si>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</si>
  <si>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</si>
  <si>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</si>
  <si>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</si>
  <si>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</si>
  <si>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</si>
  <si>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</si>
  <si>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</si>
  <si>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</si>
  <si>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</si>
  <si>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</si>
  <si>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</si>
  <si>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</si>
  <si>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</si>
  <si>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</si>
  <si>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</si>
  <si>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</si>
  <si>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</si>
  <si>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</si>
  <si>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</si>
  <si>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</si>
  <si>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</si>
  <si>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</si>
  <si>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</si>
  <si>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</si>
  <si>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</si>
  <si>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</si>
  <si>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</si>
  <si>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</si>
  <si>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</si>
  <si>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</si>
  <si>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</si>
  <si>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</si>
  <si>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</si>
  <si>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</si>
  <si>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</si>
  <si>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</si>
  <si>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</si>
  <si>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</si>
  <si>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</si>
  <si>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</si>
  <si>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</si>
  <si>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</si>
  <si>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</si>
  <si>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</si>
  <si>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</si>
  <si>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</si>
  <si>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</si>
  <si>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</si>
  <si>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</si>
  <si>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</si>
  <si>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</si>
  <si>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</si>
  <si>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</si>
  <si>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</si>
  <si>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</si>
  <si>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</si>
  <si>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</si>
  <si>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</si>
  <si>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</si>
  <si>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</si>
  <si>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</si>
  <si>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</si>
  <si>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</si>
  <si>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</si>
  <si>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</si>
  <si>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</si>
  <si>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</si>
  <si>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</si>
  <si>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</si>
  <si>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</si>
  <si>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</si>
  <si>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</si>
  <si>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</si>
  <si>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</si>
  <si>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</si>
  <si>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</si>
  <si>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</si>
  <si>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</si>
  <si>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</si>
  <si>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</si>
  <si>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</si>
  <si>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</si>
  <si>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</si>
  <si>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</si>
  <si>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</si>
  <si>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</si>
  <si>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</si>
  <si>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</si>
  <si>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</si>
  <si>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</si>
  <si>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</si>
  <si>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</si>
  <si>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</si>
  <si>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</si>
  <si>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</si>
  <si>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</si>
  <si>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</si>
  <si>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</si>
  <si>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</si>
  <si>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</si>
  <si>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</si>
  <si>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</si>
  <si>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</si>
  <si>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</si>
  <si>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</si>
  <si>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</si>
  <si>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</si>
  <si>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</si>
  <si>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</si>
  <si>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</si>
  <si>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</si>
  <si>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</si>
  <si>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</si>
  <si>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</si>
  <si>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</si>
  <si>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</si>
  <si>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</si>
  <si>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</si>
  <si>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</si>
  <si>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</si>
  <si>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</si>
  <si>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</si>
  <si>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</si>
  <si>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</si>
  <si>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</si>
  <si>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</si>
  <si>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</si>
  <si>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</si>
  <si>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</si>
  <si>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</si>
  <si>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</si>
  <si>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</si>
  <si>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</si>
  <si>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</si>
  <si>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</si>
  <si>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</si>
  <si>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</si>
  <si>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</si>
  <si>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</si>
  <si>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</si>
  <si>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</si>
  <si>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</si>
  <si>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</si>
  <si>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</si>
  <si>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</si>
  <si>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</si>
  <si>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</si>
  <si>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</si>
  <si>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</si>
  <si>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</si>
  <si>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</si>
  <si>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</si>
  <si>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</si>
  <si>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</si>
  <si>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</si>
  <si>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</si>
  <si>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</si>
  <si>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</si>
  <si>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</si>
  <si>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</si>
  <si>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</si>
  <si>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</si>
  <si>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</si>
  <si>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</si>
  <si>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</si>
  <si>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</si>
  <si>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</si>
  <si>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</si>
  <si>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</si>
  <si>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</si>
  <si>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</si>
  <si>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</si>
  <si>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</si>
  <si>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</si>
  <si>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</si>
  <si>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</si>
  <si>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</si>
  <si>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</si>
  <si>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</si>
  <si>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</si>
  <si>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</si>
  <si>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</si>
  <si>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</si>
  <si>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</si>
  <si>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</si>
  <si>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</si>
  <si>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</si>
  <si>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</si>
  <si>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</si>
  <si>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</si>
  <si>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</si>
  <si>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</si>
  <si>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</si>
  <si>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</si>
  <si>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</si>
  <si>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</si>
  <si>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</si>
  <si>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</si>
  <si>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</si>
  <si>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</si>
  <si>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</si>
  <si>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</si>
  <si>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</si>
  <si>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</si>
  <si>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</si>
  <si>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</si>
  <si>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</si>
  <si>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</si>
  <si>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</si>
  <si>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</si>
  <si>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</si>
  <si>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</si>
  <si>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</si>
  <si>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</si>
  <si>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</si>
  <si>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</si>
  <si>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</si>
  <si>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</si>
  <si>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</si>
  <si>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</si>
  <si>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</si>
  <si>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</si>
  <si>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</si>
  <si>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</si>
  <si>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</si>
  <si>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</si>
  <si>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</si>
  <si>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</si>
  <si>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</si>
  <si>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</si>
  <si>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</si>
  <si>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</si>
  <si>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</si>
  <si>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</si>
  <si>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</si>
  <si>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</si>
  <si>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</si>
  <si>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</si>
  <si>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</si>
  <si>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</si>
  <si>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</si>
  <si>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</si>
  <si>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</si>
  <si>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</si>
  <si>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</si>
  <si>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</si>
  <si>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</si>
  <si>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</si>
  <si>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</si>
  <si>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</si>
  <si>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</si>
  <si>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</si>
  <si>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</si>
  <si>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</si>
  <si>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</si>
  <si>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</si>
  <si>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</si>
  <si>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</si>
  <si>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</si>
  <si>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</si>
  <si>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</si>
  <si>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</si>
  <si>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</si>
  <si>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</si>
  <si>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</si>
  <si>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</si>
  <si>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</si>
  <si>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</si>
  <si>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</si>
  <si>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</si>
  <si>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</si>
  <si>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</si>
  <si>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</si>
  <si>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</si>
  <si>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</si>
  <si>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</si>
  <si>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</si>
  <si>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</si>
  <si>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</si>
  <si>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</si>
  <si>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</si>
  <si>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</si>
  <si>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</si>
  <si>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</si>
  <si>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</si>
  <si>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</si>
  <si>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</si>
  <si>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</si>
  <si>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</si>
  <si>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</si>
  <si>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</si>
  <si>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</si>
  <si>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</si>
  <si>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</si>
  <si>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</si>
  <si>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</si>
  <si>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</si>
  <si>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</si>
  <si>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</si>
  <si>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</si>
  <si>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</si>
  <si>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</si>
  <si>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</si>
  <si>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</si>
  <si>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</si>
  <si>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</si>
  <si>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</si>
  <si>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</si>
  <si>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</si>
  <si>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</si>
  <si>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</si>
  <si>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</si>
  <si>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</si>
  <si>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</si>
  <si>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</si>
  <si>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</si>
  <si>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</si>
  <si>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</si>
  <si>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</si>
  <si>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</si>
  <si>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</si>
  <si>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</si>
  <si>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</si>
  <si>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</si>
  <si>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</si>
  <si>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</si>
  <si>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</si>
  <si>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</si>
  <si>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</si>
  <si>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</si>
  <si>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</si>
  <si>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</si>
  <si>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</si>
  <si>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</si>
  <si>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</si>
  <si>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</si>
  <si>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</si>
  <si>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</si>
  <si>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</si>
  <si>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</si>
  <si>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</si>
  <si>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</si>
  <si>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</si>
  <si>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</si>
  <si>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</si>
  <si>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</si>
  <si>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</si>
  <si>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</si>
  <si>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</si>
  <si>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</si>
  <si>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</si>
  <si>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</si>
  <si>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</si>
  <si>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</si>
  <si>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</si>
  <si>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</si>
  <si>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</si>
  <si>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</si>
  <si>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</si>
  <si>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</si>
  <si>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</si>
  <si>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</si>
  <si>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</si>
  <si>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</si>
  <si>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</si>
  <si>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</si>
  <si>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</si>
  <si>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</si>
  <si>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</si>
  <si>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</si>
  <si>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</si>
  <si>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</si>
  <si>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</si>
  <si>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</si>
  <si>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</si>
  <si>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</si>
  <si>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</si>
  <si>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</si>
  <si>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</si>
  <si>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</si>
  <si>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</si>
  <si>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</si>
  <si>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</si>
  <si>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</si>
  <si>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</si>
  <si>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</si>
  <si>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</si>
  <si>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</si>
  <si>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</si>
  <si>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</si>
  <si>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</si>
  <si>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</si>
  <si>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</si>
  <si>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</si>
  <si>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</si>
  <si>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</si>
  <si>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</si>
  <si>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</si>
  <si>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</si>
  <si>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</si>
  <si>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</si>
  <si>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</si>
  <si>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</si>
  <si>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</si>
  <si>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</si>
  <si>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</si>
  <si>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</si>
  <si>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</si>
  <si>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</si>
  <si>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</si>
  <si>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</si>
  <si>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</si>
  <si>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</si>
  <si>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</si>
  <si>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</si>
  <si>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</si>
  <si>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</si>
  <si>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</si>
  <si>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</si>
  <si>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</si>
  <si>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</si>
  <si>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</si>
  <si>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</si>
  <si>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</si>
  <si>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</si>
  <si>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</si>
  <si>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</si>
  <si>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</si>
  <si>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</si>
  <si>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</si>
  <si>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</si>
  <si>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</si>
  <si>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</si>
  <si>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</si>
  <si>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</si>
  <si>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</si>
  <si>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</si>
  <si>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</si>
  <si>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</si>
  <si>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</si>
  <si>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</si>
  <si>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</si>
  <si>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</si>
  <si>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</si>
  <si>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</si>
  <si>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</si>
  <si>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</si>
  <si>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</si>
  <si>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</si>
  <si>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</si>
  <si>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</si>
  <si>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</si>
  <si>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</si>
  <si>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</si>
  <si>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</si>
  <si>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</si>
  <si>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</si>
  <si>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</si>
  <si>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</si>
  <si>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</si>
  <si>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</si>
  <si>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</si>
  <si>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</si>
  <si>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</si>
  <si>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</si>
  <si>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</si>
  <si>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</si>
  <si>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</si>
  <si>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</si>
  <si>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</si>
  <si>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</si>
  <si>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</si>
  <si>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</si>
  <si>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</si>
  <si>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</si>
  <si>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</si>
  <si>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</si>
  <si>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</si>
  <si>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</si>
  <si>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</si>
  <si>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</si>
  <si>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</si>
  <si>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</si>
  <si>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</si>
  <si>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</si>
  <si>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</si>
  <si>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</si>
  <si>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</si>
  <si>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</si>
  <si>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</si>
  <si>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</si>
  <si>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</si>
  <si>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</si>
  <si>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</si>
  <si>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</si>
  <si>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</si>
  <si>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</si>
  <si>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</si>
  <si>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</si>
  <si>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</si>
  <si>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</si>
  <si>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</si>
  <si>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</si>
  <si>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</si>
  <si>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</si>
  <si>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</si>
  <si>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</si>
  <si>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</si>
  <si>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</si>
  <si>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</si>
  <si>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</si>
  <si>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</si>
  <si>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</si>
  <si>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</si>
  <si>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</si>
  <si>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</si>
  <si>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</si>
  <si>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</si>
  <si>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</si>
  <si>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</si>
  <si>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</si>
  <si>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</si>
  <si>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</si>
  <si>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</si>
  <si>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</si>
  <si>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</si>
  <si>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</si>
  <si>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</si>
  <si>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</si>
  <si>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</si>
  <si>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</si>
  <si>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</si>
  <si>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</si>
  <si>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</si>
  <si>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</si>
  <si>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</si>
  <si>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</si>
  <si>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</si>
  <si>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</si>
  <si>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</si>
  <si>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</si>
  <si>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</si>
  <si>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</si>
  <si>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</si>
  <si>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</si>
  <si>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</si>
  <si>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</si>
  <si>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</si>
  <si>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</si>
  <si>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</si>
  <si>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</si>
  <si>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</si>
  <si>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</si>
  <si>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</si>
  <si>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</si>
  <si>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</si>
  <si>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</si>
  <si>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</si>
  <si>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</si>
  <si>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</si>
  <si>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</si>
  <si>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</si>
  <si>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</si>
  <si>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</si>
  <si>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</si>
  <si>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</si>
  <si>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</si>
  <si>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</si>
  <si>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</si>
  <si>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</si>
  <si>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</si>
  <si>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</si>
  <si>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</si>
  <si>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</si>
  <si>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</si>
  <si>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</si>
  <si>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</si>
  <si>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</si>
  <si>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</si>
  <si>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</si>
  <si>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</si>
  <si>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</si>
  <si>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</si>
  <si>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</si>
  <si>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</si>
  <si>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</si>
  <si>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</si>
  <si>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</si>
  <si>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</si>
  <si>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</si>
  <si>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</si>
  <si>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</si>
  <si>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</si>
  <si>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</si>
  <si>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</si>
  <si>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</si>
  <si>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</si>
  <si>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</si>
  <si>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</si>
  <si>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</si>
  <si>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</si>
  <si>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</si>
  <si>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</si>
  <si>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</si>
  <si>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</si>
  <si>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</si>
  <si>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</si>
  <si>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</si>
  <si>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</si>
  <si>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</si>
  <si>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</si>
  <si>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</si>
  <si>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</si>
  <si>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</si>
  <si>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</si>
  <si>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</si>
  <si>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</si>
  <si>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</si>
  <si>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</si>
  <si>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</si>
  <si>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</si>
  <si>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</si>
  <si>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</si>
  <si>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</si>
  <si>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</si>
  <si>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</si>
  <si>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</si>
  <si>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</si>
  <si>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</si>
  <si>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</si>
  <si>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</si>
  <si>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</si>
  <si>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</si>
  <si>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</si>
  <si>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</si>
  <si>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</si>
  <si>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</si>
  <si>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</si>
  <si>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</si>
  <si>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</si>
  <si>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</si>
  <si>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</si>
  <si>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</si>
  <si>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</si>
  <si>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</si>
  <si>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</si>
  <si>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</si>
  <si>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</si>
  <si>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</si>
  <si>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</si>
  <si>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</si>
  <si>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</si>
  <si>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</si>
  <si>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</si>
  <si>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</si>
  <si>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</si>
  <si>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</si>
  <si>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</si>
  <si>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</si>
  <si>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</si>
  <si>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</si>
  <si>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</si>
  <si>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</si>
  <si>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</si>
  <si>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</si>
  <si>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</si>
  <si>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</si>
  <si>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</si>
  <si>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</si>
  <si>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</si>
  <si>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</si>
  <si>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</si>
  <si>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</si>
  <si>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</si>
  <si>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</si>
  <si>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</si>
  <si>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</si>
  <si>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</si>
  <si>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</si>
  <si>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</si>
  <si>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</si>
  <si>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</si>
  <si>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</si>
  <si>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</si>
  <si>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</si>
  <si>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</si>
  <si>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</si>
  <si>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</si>
  <si>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</si>
  <si>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</si>
  <si>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</si>
  <si>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</si>
  <si>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</si>
  <si>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</si>
  <si>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</si>
  <si>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</si>
  <si>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</si>
  <si>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</si>
  <si>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</si>
  <si>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</si>
  <si>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</si>
  <si>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</si>
  <si>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</si>
  <si>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</si>
  <si>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</si>
  <si>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</si>
  <si>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</si>
  <si>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</si>
  <si>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</si>
  <si>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</si>
  <si>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</si>
  <si>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</si>
  <si>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</si>
  <si>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</si>
  <si>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</si>
  <si>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</si>
  <si>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</si>
  <si>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</si>
  <si>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</si>
  <si>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</si>
  <si>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</si>
  <si>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</si>
  <si>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</si>
  <si>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</si>
  <si>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</si>
  <si>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</si>
  <si>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</si>
  <si>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</si>
  <si>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</si>
  <si>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</si>
  <si>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</si>
  <si>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</si>
  <si>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</si>
  <si>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</si>
  <si>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</si>
  <si>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</si>
  <si>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</si>
  <si>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</si>
  <si>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</si>
  <si>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</si>
  <si>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</si>
  <si>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</si>
  <si>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</si>
  <si>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</si>
  <si>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</si>
  <si>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</si>
  <si>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</si>
  <si>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</si>
  <si>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</si>
  <si>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</si>
  <si>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</si>
  <si>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</si>
  <si>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</si>
  <si>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</si>
  <si>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</si>
  <si>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</si>
  <si>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</si>
  <si>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</si>
  <si>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</si>
  <si>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</si>
  <si>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</si>
  <si>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</si>
  <si>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</si>
  <si>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</si>
  <si>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</si>
  <si>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</si>
  <si>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</si>
  <si>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</si>
  <si>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</si>
  <si>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</si>
  <si>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</si>
  <si>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</si>
  <si>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</si>
  <si>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</si>
  <si>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</si>
  <si>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</si>
  <si>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</si>
  <si>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</si>
  <si>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</si>
  <si>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</si>
  <si>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</si>
  <si>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</si>
  <si>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</si>
  <si>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</si>
  <si>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</si>
  <si>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</si>
  <si>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</si>
  <si>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</si>
  <si>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</si>
  <si>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</si>
  <si>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</si>
  <si>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</si>
  <si>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</si>
  <si>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</si>
  <si>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</si>
  <si>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</si>
  <si>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</si>
  <si>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</si>
  <si>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</si>
  <si>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</si>
  <si>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</si>
  <si>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</si>
  <si>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</si>
  <si>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</si>
  <si>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</si>
  <si>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</si>
  <si>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</si>
  <si>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</si>
  <si>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</si>
  <si>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</si>
  <si>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</si>
  <si>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</si>
  <si>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</si>
  <si>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</si>
  <si>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</si>
  <si>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</si>
  <si>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</si>
  <si>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</si>
  <si>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</si>
  <si>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</si>
  <si>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</si>
  <si>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</si>
  <si>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</si>
  <si>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</si>
  <si>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</si>
  <si>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</si>
  <si>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</si>
  <si>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</si>
  <si>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</si>
  <si>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</si>
  <si>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</si>
  <si>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</si>
  <si>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</si>
  <si>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</si>
  <si>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</si>
  <si>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</si>
  <si>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</si>
  <si>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</si>
  <si>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</si>
  <si>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</si>
  <si>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</si>
  <si>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</si>
  <si>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</si>
  <si>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</si>
  <si>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</si>
  <si>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</si>
  <si>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</si>
  <si>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</si>
  <si>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</si>
  <si>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</si>
  <si>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</si>
  <si>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</si>
  <si>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</si>
  <si>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</si>
  <si>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</si>
  <si>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</si>
  <si>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</si>
  <si>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</si>
  <si>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</si>
  <si>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</si>
  <si>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</si>
  <si>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</si>
  <si>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</si>
  <si>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</si>
  <si>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</si>
  <si>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</si>
  <si>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</si>
  <si>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</si>
  <si>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</si>
  <si>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</si>
  <si>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</si>
  <si>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</si>
  <si>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</si>
  <si>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</si>
  <si>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</si>
  <si>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</si>
  <si>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</si>
  <si>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</si>
  <si>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</si>
  <si>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</si>
  <si>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</si>
  <si>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</si>
  <si>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</si>
  <si>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</si>
  <si>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</si>
  <si>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</si>
  <si>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</si>
  <si>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</si>
  <si>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</si>
  <si>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</si>
  <si>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</si>
  <si>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</si>
  <si>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</si>
  <si>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</si>
  <si>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</si>
  <si>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</si>
  <si>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</si>
  <si>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</si>
  <si>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</si>
  <si>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</si>
  <si>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</si>
  <si>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</si>
  <si>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</si>
  <si>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</si>
  <si>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</si>
  <si>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</si>
  <si>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</si>
  <si>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</si>
  <si>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</si>
  <si>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</si>
  <si>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</si>
  <si>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</si>
  <si>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</si>
  <si>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</si>
  <si>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</si>
  <si>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</si>
  <si>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</si>
  <si>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</si>
  <si>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</si>
  <si>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</si>
  <si>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</si>
  <si>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</si>
  <si>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</si>
  <si>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</si>
  <si>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</si>
  <si>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</si>
  <si>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</si>
  <si>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</si>
  <si>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</si>
  <si>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</si>
  <si>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</si>
  <si>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</si>
  <si>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</si>
  <si>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</si>
  <si>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</si>
  <si>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</si>
  <si>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</si>
  <si>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</si>
  <si>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</si>
  <si>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</si>
  <si>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</si>
  <si>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</si>
  <si>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</si>
  <si>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</si>
  <si>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</si>
  <si>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</si>
  <si>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</si>
  <si>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</si>
  <si>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</si>
  <si>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</si>
  <si>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</si>
  <si>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</si>
  <si>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</si>
  <si>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</si>
  <si>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</si>
  <si>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</si>
  <si>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</si>
  <si>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</si>
  <si>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</si>
  <si>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</si>
  <si>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</si>
  <si>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</si>
  <si>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</si>
  <si>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</si>
  <si>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</si>
  <si>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</si>
  <si>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</si>
  <si>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</si>
  <si>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</si>
  <si>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</si>
  <si>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</si>
  <si>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</si>
  <si>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</si>
  <si>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</si>
  <si>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</si>
  <si>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</si>
  <si>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</si>
  <si>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</si>
  <si>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</si>
  <si>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</si>
  <si>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</si>
  <si>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</si>
  <si>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</si>
  <si>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</si>
  <si>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</si>
  <si>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</si>
  <si>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</si>
  <si>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</si>
  <si>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</si>
  <si>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</si>
  <si>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</si>
  <si>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</si>
  <si>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</si>
  <si>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</si>
  <si>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</si>
  <si>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</si>
  <si>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</si>
  <si>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</si>
  <si>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</si>
  <si>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</si>
  <si>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</si>
  <si>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</si>
  <si>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</si>
  <si>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</si>
  <si>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</si>
  <si>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</si>
  <si>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</si>
  <si>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</si>
  <si>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</si>
  <si>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</si>
  <si>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</si>
  <si>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</si>
  <si>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</si>
  <si>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</si>
  <si>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</si>
  <si>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</si>
  <si>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</si>
  <si>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</si>
  <si>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</si>
  <si>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</si>
  <si>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</si>
  <si>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</si>
  <si>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</si>
  <si>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</si>
  <si>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</si>
  <si>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</si>
  <si>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</si>
  <si>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</si>
  <si>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</si>
  <si>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</si>
  <si>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</si>
  <si>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</si>
  <si>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</si>
  <si>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</si>
  <si>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</si>
  <si>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</si>
  <si>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</si>
  <si>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</si>
  <si>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</si>
  <si>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</si>
  <si>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</si>
  <si>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</si>
  <si>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</si>
  <si>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</si>
  <si>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</si>
  <si>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</si>
  <si>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</si>
  <si>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</si>
  <si>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</si>
  <si>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</si>
  <si>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</si>
  <si>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</si>
  <si>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</si>
  <si>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</si>
  <si>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</si>
  <si>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</si>
  <si>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</si>
  <si>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</si>
  <si>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</si>
  <si>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</si>
  <si>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</si>
  <si>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</si>
  <si>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</si>
  <si>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</si>
  <si>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</si>
  <si>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</si>
  <si>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</si>
  <si>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</si>
  <si>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</si>
  <si>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</si>
  <si>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</si>
  <si>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</si>
  <si>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</si>
  <si>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</si>
  <si>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</si>
  <si>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</si>
  <si>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</si>
  <si>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</si>
  <si>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</si>
  <si>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</si>
  <si>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</si>
  <si>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</si>
  <si>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</si>
  <si>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</si>
  <si>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</si>
  <si>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</si>
  <si>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</si>
  <si>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</si>
  <si>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</si>
  <si>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</si>
  <si>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</si>
  <si>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</si>
  <si>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</si>
  <si>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</si>
  <si>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</si>
  <si>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</si>
  <si>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</si>
  <si>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</si>
  <si>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</si>
  <si>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</si>
  <si>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</si>
  <si>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</si>
  <si>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</si>
  <si>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</si>
  <si>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</si>
  <si>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</si>
  <si>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</si>
  <si>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</si>
  <si>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</si>
  <si>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</si>
  <si>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</si>
  <si>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</si>
  <si>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</si>
  <si>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</si>
  <si>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</si>
  <si>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</si>
  <si>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</si>
  <si>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</si>
  <si>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</si>
  <si>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</si>
  <si>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</si>
  <si>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</si>
  <si>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</si>
  <si>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</si>
  <si>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</si>
  <si>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</si>
  <si>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</si>
  <si>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</si>
  <si>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</si>
  <si>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</si>
  <si>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</si>
  <si>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</si>
  <si>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</si>
  <si>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</si>
  <si>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</si>
  <si>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</si>
  <si>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</si>
  <si>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</si>
  <si>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</si>
  <si>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</si>
  <si>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</si>
  <si>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</si>
  <si>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</si>
  <si>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</si>
  <si>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</si>
  <si>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</si>
  <si>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</si>
  <si>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</si>
  <si>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</si>
  <si>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</si>
  <si>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</si>
  <si>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</si>
  <si>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</si>
  <si>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</si>
  <si>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</si>
  <si>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</si>
  <si>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</si>
  <si>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</si>
  <si>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</si>
  <si>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</si>
  <si>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</si>
  <si>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</si>
  <si>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</si>
  <si>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</si>
  <si>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</si>
  <si>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</si>
  <si>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</si>
  <si>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</si>
  <si>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</si>
  <si>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</si>
  <si>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</si>
  <si>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</si>
  <si>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</si>
  <si>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</si>
  <si>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</si>
  <si>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</si>
  <si>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</si>
  <si>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</si>
  <si>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</si>
  <si>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</si>
  <si>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</si>
  <si>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</si>
  <si>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</si>
  <si>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</si>
  <si>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</si>
  <si>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</si>
  <si>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</si>
  <si>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</si>
  <si>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</si>
  <si>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</si>
  <si>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</si>
  <si>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</si>
  <si>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</si>
  <si>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</si>
  <si>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</si>
  <si>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</si>
  <si>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</si>
  <si>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</si>
  <si>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</si>
  <si>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</si>
  <si>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</si>
  <si>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</si>
  <si>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</si>
  <si>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</si>
  <si>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</si>
  <si>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</si>
  <si>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</si>
  <si>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</si>
  <si>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</si>
  <si>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</si>
  <si>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</si>
  <si>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</si>
  <si>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</si>
  <si>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</si>
  <si>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</si>
  <si>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</si>
  <si>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</si>
  <si>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</si>
  <si>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</si>
  <si>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</si>
  <si>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</si>
  <si>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</si>
  <si>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</si>
  <si>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</si>
  <si>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</si>
  <si>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</si>
  <si>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</si>
  <si>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</si>
  <si>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</si>
  <si>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</si>
  <si>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</si>
  <si>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</si>
  <si>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</si>
  <si>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</si>
  <si>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</si>
  <si>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</si>
  <si>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</si>
  <si>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</si>
  <si>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</si>
  <si>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</si>
  <si>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</si>
  <si>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</si>
  <si>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</si>
  <si>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</si>
  <si>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</si>
  <si>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</si>
  <si>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</si>
  <si>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</si>
  <si>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</si>
  <si>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</si>
  <si>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</si>
  <si>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</si>
  <si>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</si>
  <si>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</si>
  <si>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</si>
  <si>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</si>
  <si>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</si>
  <si>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</si>
  <si>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</si>
  <si>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</si>
  <si>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</si>
  <si>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</si>
  <si>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</si>
  <si>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</si>
  <si>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</si>
  <si>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</si>
  <si>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</si>
  <si>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</si>
  <si>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</si>
  <si>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</si>
  <si>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</si>
  <si>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</si>
  <si>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</si>
  <si>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</si>
  <si>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</si>
  <si>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</si>
  <si>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</si>
  <si>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</si>
  <si>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</si>
  <si>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</si>
  <si>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</si>
  <si>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</si>
  <si>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</si>
  <si>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</si>
  <si>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</si>
  <si>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</si>
  <si>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</si>
  <si>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</si>
  <si>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</si>
  <si>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</si>
  <si>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</si>
  <si>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</si>
  <si>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</si>
  <si>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</si>
  <si>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</si>
  <si>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</si>
  <si>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</si>
  <si>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</si>
  <si>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</si>
  <si>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</si>
  <si>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</si>
  <si>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</si>
  <si>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</si>
  <si>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</si>
  <si>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</si>
  <si>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</si>
  <si>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</si>
  <si>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</si>
  <si>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</si>
  <si>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</si>
  <si>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</si>
  <si>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</si>
  <si>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</si>
  <si>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</si>
  <si>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</si>
  <si>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</si>
  <si>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</si>
  <si>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</si>
  <si>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</si>
  <si>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</si>
  <si>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</si>
  <si>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</si>
  <si>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</si>
  <si>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</si>
  <si>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</si>
  <si>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</si>
  <si>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</si>
  <si>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</si>
  <si>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</si>
  <si>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</si>
  <si>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</si>
  <si>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</si>
  <si>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</si>
  <si>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</si>
  <si>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</si>
  <si>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</si>
  <si>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</si>
  <si>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</si>
  <si>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</si>
  <si>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</si>
  <si>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</si>
  <si>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</si>
  <si>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</si>
  <si>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</si>
  <si>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</si>
  <si>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</si>
  <si>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</si>
  <si>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</si>
  <si>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</si>
  <si>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</si>
  <si>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</si>
  <si>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</si>
  <si>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</si>
  <si>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</si>
  <si>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</si>
  <si>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</si>
  <si>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</si>
  <si>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</si>
  <si>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</si>
  <si>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</si>
  <si>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</si>
  <si>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</si>
  <si>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</si>
  <si>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</si>
  <si>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</si>
  <si>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</si>
  <si>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</si>
  <si>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</si>
  <si>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</si>
  <si>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</si>
  <si>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</si>
  <si>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</si>
  <si>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</si>
  <si>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</si>
  <si>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</si>
  <si>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</si>
  <si>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</si>
  <si>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</si>
  <si>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</si>
  <si>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</si>
  <si>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</si>
  <si>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</si>
  <si>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</si>
  <si>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</si>
  <si>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</si>
  <si>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</si>
  <si>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</si>
  <si>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</si>
  <si>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</si>
  <si>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</si>
  <si>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</si>
  <si>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</si>
  <si>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</si>
  <si>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</si>
  <si>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</si>
  <si>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</si>
  <si>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</si>
  <si>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</si>
  <si>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</si>
  <si>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</si>
  <si>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</si>
  <si>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</si>
  <si>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</si>
  <si>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</si>
  <si>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</si>
  <si>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</si>
  <si>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</si>
  <si>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</si>
  <si>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</si>
  <si>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</si>
  <si>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</si>
  <si>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</si>
  <si>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</si>
  <si>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</si>
  <si>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</si>
  <si>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</si>
  <si>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</si>
  <si>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</si>
  <si>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</si>
  <si>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</si>
  <si>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</si>
  <si>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</si>
  <si>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</si>
  <si>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</si>
  <si>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</si>
  <si>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</si>
  <si>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</si>
  <si>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</si>
  <si>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</si>
  <si>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</si>
  <si>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</si>
  <si>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</si>
  <si>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</si>
  <si>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</si>
  <si>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</si>
  <si>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</si>
  <si>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</si>
  <si>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</si>
  <si>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</si>
  <si>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</si>
  <si>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</si>
  <si>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</si>
  <si>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</si>
  <si>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</si>
  <si>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</si>
  <si>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</si>
  <si>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</si>
  <si>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</si>
  <si>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</si>
  <si>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</si>
  <si>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</si>
  <si>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</si>
  <si>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</si>
  <si>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</si>
  <si>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</si>
  <si>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</si>
  <si>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</si>
  <si>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</si>
  <si>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</si>
  <si>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</si>
  <si>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</si>
  <si>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</si>
  <si>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</si>
  <si>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</si>
  <si>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</si>
  <si>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</si>
  <si>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</si>
  <si>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</si>
  <si>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</si>
  <si>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</si>
  <si>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</si>
  <si>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</si>
  <si>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</si>
  <si>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</si>
  <si>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</si>
  <si>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</si>
  <si>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</si>
  <si>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</si>
  <si>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</si>
  <si>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</si>
  <si>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</si>
  <si>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</si>
  <si>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</si>
  <si>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</si>
  <si>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</si>
  <si>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</si>
  <si>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</si>
  <si>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</si>
  <si>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</si>
  <si>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</si>
  <si>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</si>
  <si>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</si>
  <si>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</si>
  <si>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</si>
  <si>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</si>
  <si>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</si>
  <si>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</si>
  <si>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</si>
  <si>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</si>
  <si>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</si>
  <si>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</si>
  <si>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</si>
  <si>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</si>
  <si>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</si>
  <si>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</si>
  <si>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</si>
  <si>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</si>
  <si>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</si>
  <si>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</si>
  <si>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</si>
  <si>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</si>
  <si>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</si>
  <si>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</si>
  <si>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</si>
  <si>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</si>
  <si>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</si>
  <si>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</si>
  <si>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</si>
  <si>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</si>
  <si>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</si>
  <si>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</si>
  <si>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</si>
  <si>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</si>
  <si>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</si>
  <si>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</si>
  <si>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</si>
  <si>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</si>
  <si>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</si>
  <si>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</si>
  <si>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</si>
  <si>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</si>
  <si>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</si>
  <si>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</si>
  <si>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</si>
  <si>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</si>
  <si>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</si>
  <si>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</si>
  <si>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</si>
  <si>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</si>
  <si>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</si>
  <si>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</si>
  <si>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</si>
  <si>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</si>
  <si>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</si>
  <si>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</si>
  <si>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</si>
  <si>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</si>
  <si>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</si>
  <si>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</si>
  <si>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</si>
  <si>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</si>
  <si>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</si>
  <si>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</si>
  <si>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</si>
  <si>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</si>
  <si>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</si>
  <si>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</si>
  <si>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</si>
  <si>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</si>
  <si>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</si>
  <si>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</si>
  <si>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</si>
  <si>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</si>
  <si>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</si>
  <si>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</si>
  <si>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</si>
  <si>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</si>
  <si>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</si>
  <si>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</si>
  <si>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</si>
  <si>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</si>
  <si>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</si>
  <si>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</si>
  <si>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</si>
  <si>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</si>
  <si>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</si>
  <si>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</si>
  <si>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</si>
  <si>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</si>
  <si>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</si>
  <si>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</si>
  <si>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</si>
  <si>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</si>
  <si>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</si>
  <si>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</si>
  <si>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</si>
  <si>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</si>
  <si>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</si>
  <si>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</si>
  <si>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</si>
  <si>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</si>
  <si>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</si>
  <si>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</si>
  <si>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</si>
  <si>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</si>
  <si>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</si>
  <si>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</si>
  <si>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</si>
  <si>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</si>
  <si>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</si>
  <si>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</si>
  <si>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</si>
  <si>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</si>
  <si>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</si>
  <si>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</si>
  <si>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</si>
  <si>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</si>
  <si>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</si>
  <si>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</si>
  <si>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</si>
  <si>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</si>
  <si>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</si>
  <si>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</si>
  <si>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</si>
  <si>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</si>
  <si>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</si>
  <si>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</si>
  <si>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</si>
  <si>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</si>
  <si>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</si>
  <si>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</si>
  <si>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</si>
  <si>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</si>
  <si>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</si>
  <si>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</si>
  <si>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</si>
  <si>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</si>
  <si>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</si>
  <si>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</si>
  <si>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</si>
  <si>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</si>
  <si>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</si>
  <si>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</si>
  <si>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</si>
  <si>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</si>
  <si>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</si>
  <si>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</si>
  <si>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</si>
  <si>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</si>
  <si>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</si>
  <si>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</si>
  <si>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</si>
  <si>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</si>
  <si>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</si>
  <si>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</si>
  <si>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</si>
  <si>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</si>
  <si>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</si>
  <si>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</si>
  <si>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</si>
  <si>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</si>
  <si>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</si>
  <si>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</si>
  <si>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</si>
  <si>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</si>
  <si>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</si>
  <si>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</si>
  <si>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</si>
  <si>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</si>
  <si>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</si>
  <si>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</si>
  <si>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</si>
  <si>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</si>
  <si>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</si>
  <si>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</si>
  <si>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</si>
  <si>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</si>
  <si>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</si>
  <si>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</si>
  <si>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</si>
  <si>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</si>
  <si>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</si>
  <si>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</si>
  <si>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</si>
  <si>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</si>
  <si>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</si>
  <si>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</si>
  <si>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</si>
  <si>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</si>
  <si>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</si>
  <si>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</si>
  <si>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</si>
  <si>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</si>
  <si>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</si>
  <si>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</si>
  <si>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</si>
  <si>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</si>
  <si>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</si>
  <si>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</si>
  <si>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</si>
  <si>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</si>
  <si>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</si>
  <si>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</si>
  <si>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</si>
  <si>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</si>
  <si>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</si>
  <si>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</si>
  <si>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</si>
  <si>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</si>
  <si>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</si>
  <si>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</si>
  <si>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</si>
  <si>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</si>
  <si>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</si>
  <si>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</si>
  <si>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</si>
  <si>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</si>
  <si>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</si>
  <si>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</si>
  <si>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</si>
  <si>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</si>
  <si>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</si>
  <si>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</si>
  <si>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</si>
  <si>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</si>
  <si>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</si>
  <si>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</si>
  <si>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</si>
  <si>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</si>
  <si>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</si>
  <si>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</si>
  <si>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</si>
  <si>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</si>
  <si>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</si>
  <si>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</si>
  <si>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</si>
  <si>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</si>
  <si>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</si>
  <si>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</si>
  <si>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</si>
  <si>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</si>
  <si>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</si>
  <si>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</si>
  <si>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</si>
  <si>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</si>
  <si>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</si>
  <si>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</si>
  <si>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</si>
  <si>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</si>
  <si>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</si>
  <si>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</si>
  <si>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</si>
  <si>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</si>
  <si>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</si>
  <si>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</si>
  <si>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</si>
  <si>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</si>
  <si>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</si>
  <si>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</si>
  <si>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</si>
  <si>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</si>
  <si>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</si>
  <si>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</si>
  <si>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</si>
  <si>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</si>
  <si>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</si>
  <si>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</si>
  <si>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</si>
  <si>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</si>
  <si>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</si>
  <si>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</si>
  <si>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</si>
  <si>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</si>
  <si>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</si>
  <si>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</si>
  <si>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</si>
  <si>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</si>
  <si>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</si>
  <si>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</si>
  <si>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</si>
  <si>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</si>
  <si>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</si>
  <si>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</si>
  <si>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</si>
  <si>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</si>
  <si>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</si>
  <si>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</si>
  <si>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</si>
  <si>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</si>
  <si>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</si>
  <si>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</si>
  <si>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</si>
  <si>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</si>
  <si>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</si>
  <si>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</si>
  <si>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</si>
  <si>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</si>
  <si>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</si>
  <si>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</si>
  <si>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</si>
  <si>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</si>
  <si>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</si>
  <si>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</si>
  <si>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</si>
  <si>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</si>
  <si>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</si>
  <si>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</si>
  <si>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</si>
  <si>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</si>
  <si>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</si>
  <si>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</si>
  <si>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</si>
  <si>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</si>
  <si>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</si>
  <si>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</si>
  <si>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</si>
  <si>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</si>
  <si>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</si>
  <si>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</si>
  <si>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</si>
  <si>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</si>
  <si>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</si>
  <si>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</si>
  <si>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</si>
  <si>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</si>
  <si>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</si>
  <si>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</si>
  <si>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</si>
  <si>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</si>
  <si>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</si>
  <si>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</si>
  <si>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</si>
  <si>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</si>
  <si>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</si>
  <si>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</si>
  <si>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</si>
  <si>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</si>
  <si>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</si>
  <si>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</si>
  <si>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</si>
  <si>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</si>
  <si>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</si>
  <si>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</si>
  <si>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</si>
  <si>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</si>
  <si>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</si>
  <si>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</si>
  <si>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</si>
  <si>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</si>
  <si>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</si>
  <si>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</si>
  <si>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</si>
  <si>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</si>
  <si>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</si>
  <si>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</si>
  <si>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</si>
  <si>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</si>
  <si>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</si>
  <si>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</si>
  <si>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</si>
  <si>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</si>
  <si>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</si>
  <si>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</si>
  <si>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</si>
  <si>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</si>
  <si>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</si>
  <si>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</si>
  <si>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</si>
  <si>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</si>
  <si>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</si>
  <si>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</si>
  <si>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</si>
  <si>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</si>
  <si>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</si>
  <si>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</si>
  <si>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</si>
  <si>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</si>
  <si>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</si>
  <si>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</si>
  <si>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</si>
  <si>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</si>
  <si>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</si>
  <si>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</si>
  <si>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</si>
  <si>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</si>
  <si>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</si>
  <si>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</si>
  <si>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</si>
  <si>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</si>
  <si>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</si>
  <si>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</si>
  <si>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</si>
  <si>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</si>
  <si>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</si>
  <si>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</si>
  <si>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</si>
  <si>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</si>
  <si>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</si>
  <si>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</si>
  <si>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</si>
  <si>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</si>
  <si>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</si>
  <si>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</si>
  <si>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</si>
  <si>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</si>
  <si>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</si>
  <si>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</si>
  <si>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</si>
  <si>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</si>
  <si>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</si>
  <si>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</si>
  <si>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</si>
  <si>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</si>
  <si>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</si>
  <si>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</si>
  <si>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</si>
  <si>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</si>
  <si>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</si>
  <si>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</si>
  <si>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</si>
  <si>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</si>
  <si>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</si>
  <si>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</si>
  <si>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</si>
  <si>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</si>
  <si>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</si>
  <si>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</si>
  <si>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</si>
  <si>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</si>
  <si>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</si>
  <si>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</si>
  <si>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</si>
  <si>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</si>
  <si>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</si>
  <si>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</si>
  <si>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</si>
  <si>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</si>
  <si>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</si>
  <si>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</si>
  <si>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</si>
  <si>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</si>
  <si>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</si>
  <si>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</si>
  <si>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</si>
  <si>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</si>
  <si>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</si>
  <si>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</si>
  <si>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</si>
  <si>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</si>
  <si>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</si>
  <si>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</si>
  <si>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</si>
  <si>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</si>
  <si>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</si>
  <si>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</si>
  <si>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</si>
  <si>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</si>
  <si>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</si>
  <si>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</si>
  <si>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</si>
  <si>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</si>
  <si>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</si>
  <si>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</si>
  <si>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</si>
  <si>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</si>
  <si>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</si>
  <si>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</si>
  <si>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</si>
  <si>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</si>
  <si>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</si>
  <si>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</si>
  <si>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</si>
  <si>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</si>
  <si>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</si>
  <si>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</si>
  <si>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</si>
  <si>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</si>
  <si>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</si>
  <si>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</si>
  <si>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</si>
  <si>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</si>
  <si>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</si>
  <si>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</si>
  <si>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</si>
  <si>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</si>
  <si>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</si>
  <si>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</si>
  <si>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</si>
  <si>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</si>
  <si>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</si>
  <si>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</si>
  <si>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</si>
  <si>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</si>
  <si>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</si>
  <si>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</si>
  <si>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</si>
  <si>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</si>
  <si>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</si>
  <si>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</si>
  <si>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</si>
  <si>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</si>
  <si>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</si>
  <si>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</si>
  <si>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</si>
  <si>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</si>
  <si>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</si>
  <si>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</si>
  <si>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</si>
  <si>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</si>
  <si>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</si>
  <si>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</si>
  <si>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</si>
  <si>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</si>
  <si>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</si>
  <si>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</si>
  <si>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</si>
  <si>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</si>
  <si>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</si>
  <si>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</si>
  <si>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</si>
  <si>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</si>
  <si>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</si>
  <si>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</si>
  <si>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</si>
  <si>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</si>
  <si>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</si>
  <si>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</si>
  <si>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</si>
  <si>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</si>
  <si>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</si>
  <si>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</si>
  <si>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</si>
  <si>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</si>
  <si>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</si>
  <si>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</si>
  <si>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</si>
  <si>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</si>
  <si>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</si>
  <si>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</si>
  <si>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</si>
  <si>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</si>
  <si>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</si>
  <si>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</si>
  <si>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</si>
  <si>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</si>
  <si>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</si>
  <si>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</si>
  <si>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</si>
  <si>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</si>
  <si>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</si>
  <si>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</si>
  <si>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</si>
  <si>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</si>
  <si>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</si>
  <si>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</si>
  <si>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</si>
  <si>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</si>
  <si>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</si>
  <si>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</si>
  <si>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</si>
  <si>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</si>
  <si>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</si>
  <si>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</si>
  <si>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</si>
  <si>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</si>
  <si>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</si>
  <si>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</si>
  <si>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</si>
  <si>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</si>
  <si>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</si>
  <si>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</si>
  <si>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</si>
  <si>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</si>
  <si>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</si>
  <si>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</si>
  <si>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</si>
  <si>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</si>
  <si>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</si>
  <si>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</si>
  <si>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</si>
  <si>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</si>
  <si>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</si>
  <si>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</si>
  <si>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</si>
  <si>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</si>
  <si>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</si>
  <si>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</si>
  <si>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</si>
  <si>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</si>
  <si>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</si>
  <si>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</si>
  <si>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</si>
  <si>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</si>
  <si>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</si>
  <si>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</si>
  <si>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</si>
  <si>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</si>
  <si>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</si>
  <si>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</si>
  <si>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</si>
  <si>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</si>
  <si>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</si>
  <si>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</si>
  <si>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</si>
  <si>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</si>
  <si>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</si>
  <si>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</si>
  <si>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</si>
  <si>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</si>
  <si>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</si>
  <si>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</si>
  <si>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</si>
  <si>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</si>
  <si>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</si>
  <si>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</si>
  <si>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</si>
  <si>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</si>
  <si>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</si>
  <si>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</si>
  <si>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</si>
  <si>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</si>
  <si>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</si>
  <si>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</si>
  <si>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</si>
  <si>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</si>
  <si>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</si>
  <si>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</si>
  <si>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</si>
  <si>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</si>
  <si>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</si>
  <si>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</si>
  <si>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</si>
  <si>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</si>
  <si>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</si>
  <si>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</si>
  <si>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</si>
  <si>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</si>
  <si>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</si>
  <si>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</si>
  <si>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</si>
  <si>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</si>
  <si>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</si>
  <si>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</si>
  <si>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</si>
  <si>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</si>
  <si>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</si>
  <si>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</si>
  <si>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</si>
  <si>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</si>
  <si>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</si>
  <si>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</si>
  <si>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</si>
  <si>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</si>
  <si>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</si>
  <si>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</si>
  <si>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</si>
  <si>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</si>
  <si>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</si>
  <si>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</si>
  <si>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</si>
  <si>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</si>
  <si>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</si>
  <si>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</si>
  <si>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</si>
  <si>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</si>
  <si>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</si>
  <si>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</si>
  <si>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</si>
  <si>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</si>
  <si>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</si>
  <si>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</si>
  <si>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</si>
  <si>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</si>
  <si>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</si>
  <si>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</si>
  <si>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</si>
  <si>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</si>
  <si>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</si>
  <si>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</si>
  <si>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</si>
  <si>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</si>
  <si>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</si>
  <si>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</si>
  <si>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</si>
  <si>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</si>
  <si>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</si>
  <si>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</si>
  <si>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</si>
  <si>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</si>
  <si>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</si>
  <si>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</si>
  <si>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</si>
  <si>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</si>
  <si>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</si>
  <si>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</si>
  <si>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</si>
  <si>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</si>
  <si>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</si>
  <si>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</si>
  <si>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</si>
  <si>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</si>
  <si>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</si>
  <si>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</si>
  <si>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</si>
  <si>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</si>
  <si>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</si>
  <si>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</si>
  <si>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</si>
  <si>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</si>
  <si>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</si>
  <si>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</si>
  <si>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</si>
  <si>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</si>
  <si>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</si>
  <si>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</si>
  <si>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</si>
  <si>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</si>
  <si>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</si>
  <si>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</si>
  <si>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</si>
  <si>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</si>
  <si>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</si>
  <si>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</si>
  <si>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</si>
  <si>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</si>
  <si>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</si>
  <si>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</si>
  <si>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</si>
  <si>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</si>
  <si>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</si>
  <si>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</si>
  <si>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</si>
  <si>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</si>
  <si>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</si>
  <si>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</si>
  <si>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</si>
  <si>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</si>
  <si>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</si>
  <si>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</si>
  <si>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</si>
  <si>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</si>
  <si>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</si>
  <si>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</si>
  <si>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</si>
  <si>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</si>
  <si>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</si>
  <si>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</si>
  <si>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</si>
  <si>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</si>
  <si>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</si>
  <si>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</si>
  <si>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</si>
  <si>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</si>
  <si>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</si>
  <si>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</si>
  <si>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</si>
  <si>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</si>
  <si>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</si>
  <si>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</si>
  <si>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</si>
  <si>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</si>
  <si>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</si>
  <si>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</si>
  <si>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</si>
  <si>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</si>
  <si>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</si>
  <si>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</si>
  <si>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</si>
  <si>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</si>
  <si>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</si>
  <si>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</si>
  <si>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</si>
  <si>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</si>
  <si>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</si>
  <si>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</si>
  <si>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</si>
  <si>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</si>
  <si>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</si>
  <si>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</si>
  <si>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</si>
  <si>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</si>
  <si>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</si>
  <si>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</si>
  <si>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</si>
  <si>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</si>
  <si>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</si>
  <si>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</si>
  <si>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</si>
  <si>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</si>
  <si>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</si>
  <si>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</si>
  <si>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</si>
  <si>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</si>
  <si>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</si>
  <si>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</si>
  <si>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</si>
  <si>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</si>
  <si>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</si>
  <si>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</si>
  <si>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</si>
  <si>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</si>
  <si>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</si>
  <si>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</si>
  <si>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</si>
  <si>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</si>
  <si>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</si>
  <si>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</si>
  <si>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</si>
  <si>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</si>
  <si>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</si>
  <si>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</si>
  <si>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</si>
  <si>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</si>
  <si>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</si>
  <si>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</si>
  <si>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</si>
  <si>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</si>
  <si>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</si>
  <si>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</si>
  <si>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</si>
  <si>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</si>
  <si>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</si>
  <si>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</si>
  <si>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</si>
  <si>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</si>
  <si>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</si>
  <si>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</si>
  <si>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</si>
  <si>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</si>
  <si>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</si>
  <si>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</si>
  <si>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</si>
  <si>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</si>
  <si>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</si>
  <si>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</si>
  <si>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</si>
  <si>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</si>
  <si>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</si>
  <si>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</si>
  <si>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</si>
  <si>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</si>
  <si>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</si>
  <si>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</si>
  <si>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</si>
  <si>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</si>
  <si>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</si>
  <si>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</si>
  <si>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</si>
  <si>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</si>
  <si>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</si>
  <si>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</si>
  <si>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</si>
  <si>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</si>
  <si>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</si>
  <si>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</si>
  <si>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</si>
  <si>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</si>
  <si>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</si>
  <si>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</si>
  <si>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</si>
  <si>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</si>
  <si>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</si>
  <si>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</si>
  <si>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</si>
  <si>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</si>
  <si>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</si>
  <si>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</si>
  <si>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</si>
  <si>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</si>
  <si>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</si>
  <si>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</si>
  <si>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</si>
  <si>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</si>
  <si>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</si>
  <si>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</si>
  <si>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</si>
  <si>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</si>
  <si>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</si>
  <si>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</si>
  <si>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</si>
  <si>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</si>
  <si>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</si>
  <si>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</si>
  <si>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</si>
  <si>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</si>
  <si>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</si>
  <si>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</si>
  <si>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</si>
  <si>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</si>
  <si>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</si>
  <si>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</si>
  <si>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</si>
  <si>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</si>
  <si>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</si>
  <si>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</si>
  <si>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</si>
  <si>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</si>
  <si>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</si>
  <si>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</si>
  <si>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</si>
  <si>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</si>
  <si>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</si>
  <si>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</si>
  <si>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</si>
  <si>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</si>
  <si>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</si>
  <si>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</si>
  <si>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</si>
  <si>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</si>
  <si>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</si>
  <si>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</si>
  <si>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</si>
  <si>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</si>
  <si>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</si>
  <si>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</si>
  <si>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</si>
  <si>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</si>
  <si>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</si>
  <si>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</si>
  <si>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</si>
  <si>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</si>
  <si>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</si>
  <si>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</si>
  <si>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</si>
  <si>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</si>
  <si>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</si>
  <si>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</si>
  <si>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</si>
  <si>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</si>
  <si>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</si>
  <si>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</si>
  <si>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</si>
  <si>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</si>
  <si>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</si>
  <si>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</si>
  <si>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</si>
  <si>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</si>
  <si>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</si>
  <si>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</si>
  <si>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</si>
  <si>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</si>
  <si>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</si>
  <si>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</si>
  <si>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</si>
  <si>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</si>
  <si>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</si>
  <si>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</si>
  <si>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</si>
  <si>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</si>
  <si>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</si>
  <si>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</si>
  <si>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</si>
  <si>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</si>
  <si>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</si>
  <si>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</si>
  <si>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</si>
  <si>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</si>
  <si>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</si>
  <si>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</si>
  <si>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</si>
  <si>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</si>
  <si>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</si>
  <si>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</si>
  <si>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</si>
  <si>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</si>
  <si>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</si>
  <si>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</si>
  <si>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</si>
  <si>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</si>
  <si>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</si>
  <si>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</si>
  <si>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</si>
  <si>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</si>
  <si>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</si>
  <si>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</si>
  <si>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</si>
  <si>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</si>
  <si>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</si>
  <si>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</si>
  <si>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</si>
  <si>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</si>
  <si>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</si>
  <si>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</si>
  <si>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</si>
  <si>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</si>
  <si>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</si>
  <si>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</si>
  <si>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</si>
  <si>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</si>
  <si>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</si>
  <si>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</si>
  <si>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</si>
  <si>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</si>
  <si>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</si>
  <si>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</si>
  <si>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</si>
  <si>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</si>
  <si>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</si>
  <si>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</si>
  <si>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</si>
  <si>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</si>
  <si>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</si>
  <si>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</si>
  <si>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</si>
  <si>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</si>
  <si>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</si>
  <si>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</si>
  <si>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</si>
  <si>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</si>
  <si>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</si>
  <si>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</si>
  <si>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</si>
  <si>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</si>
  <si>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</si>
  <si>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</si>
  <si>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</si>
  <si>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</si>
  <si>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</si>
  <si>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</si>
  <si>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</si>
  <si>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</si>
  <si>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</si>
  <si>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</si>
  <si>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</si>
  <si>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</si>
  <si>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</si>
  <si>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</si>
  <si>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</si>
  <si>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</si>
  <si>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</si>
  <si>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</si>
  <si>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</si>
  <si>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</si>
  <si>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</si>
  <si>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</si>
  <si>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</si>
  <si>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</si>
  <si>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</si>
  <si>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</si>
  <si>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</si>
  <si>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</si>
  <si>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</si>
  <si>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</si>
  <si>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</si>
  <si>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</si>
  <si>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</si>
  <si>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</si>
  <si>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</si>
  <si>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</si>
  <si>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</si>
  <si>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</si>
  <si>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</si>
  <si>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</si>
  <si>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</si>
  <si>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</si>
  <si>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</si>
  <si>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</si>
  <si>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</si>
  <si>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</si>
  <si>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</si>
  <si>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</si>
  <si>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</si>
  <si>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</si>
  <si>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</si>
  <si>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</si>
  <si>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</si>
  <si>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</si>
  <si>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</si>
  <si>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</si>
  <si>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</si>
  <si>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</si>
  <si>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</si>
  <si>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</si>
  <si>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</si>
  <si>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</si>
  <si>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</si>
  <si>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</si>
  <si>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</si>
  <si>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</si>
  <si>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</si>
  <si>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</si>
  <si>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</si>
  <si>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</si>
  <si>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</si>
  <si>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</si>
  <si>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</si>
  <si>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</si>
  <si>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</si>
  <si>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</si>
  <si>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</si>
  <si>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</si>
  <si>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</si>
  <si>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</si>
  <si>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</si>
  <si>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</si>
  <si>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</si>
  <si>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</si>
  <si>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</si>
  <si>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</si>
  <si>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</si>
  <si>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</si>
  <si>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</si>
  <si>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</si>
  <si>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</si>
  <si>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</si>
  <si>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</si>
  <si>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</si>
  <si>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</si>
  <si>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</si>
  <si>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</si>
  <si>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</si>
  <si>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</si>
  <si>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</si>
  <si>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</si>
  <si>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</si>
  <si>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</si>
  <si>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</si>
  <si>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</si>
  <si>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</si>
  <si>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</si>
  <si>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</si>
  <si>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</si>
  <si>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</si>
  <si>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</si>
  <si>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</si>
  <si>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</si>
  <si>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</si>
  <si>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</si>
  <si>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</si>
  <si>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</si>
  <si>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</si>
  <si>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</si>
  <si>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</si>
  <si>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</si>
  <si>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</si>
  <si>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</si>
  <si>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</si>
  <si>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</si>
  <si>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</si>
  <si>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</si>
  <si>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</si>
  <si>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</si>
  <si>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</si>
  <si>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</si>
  <si>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</si>
  <si>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</si>
  <si>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</si>
  <si>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</si>
  <si>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</si>
  <si>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</si>
  <si>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</si>
  <si>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</si>
  <si>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</si>
  <si>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</si>
  <si>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</si>
  <si>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</si>
  <si>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</si>
  <si>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</si>
  <si>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</si>
  <si>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</si>
  <si>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</si>
  <si>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</si>
  <si>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</si>
  <si>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</si>
  <si>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</si>
  <si>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</si>
  <si>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</si>
  <si>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</si>
  <si>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</si>
  <si>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</si>
  <si>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</si>
  <si>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</si>
  <si>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</si>
  <si>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</si>
  <si>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</si>
  <si>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</si>
  <si>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</si>
  <si>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</si>
  <si>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</si>
  <si>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</si>
  <si>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</si>
  <si>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</si>
  <si>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</si>
  <si>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</si>
  <si>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</si>
  <si>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</si>
  <si>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</si>
  <si>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</si>
  <si>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</si>
  <si>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</si>
  <si>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</si>
  <si>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</si>
  <si>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</si>
  <si>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</si>
  <si>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</si>
  <si>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</si>
  <si>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</si>
  <si>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</si>
  <si>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</si>
  <si>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</si>
  <si>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</si>
  <si>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</si>
  <si>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</si>
  <si>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</si>
  <si>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</si>
  <si>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</si>
  <si>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</si>
  <si>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</si>
  <si>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</si>
  <si>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</si>
  <si>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</si>
  <si>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</si>
  <si>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</si>
  <si>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</si>
  <si>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</si>
  <si>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</si>
  <si>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</si>
  <si>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</si>
  <si>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</si>
  <si>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</si>
  <si>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</si>
  <si>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</si>
  <si>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</si>
  <si>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</si>
  <si>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</si>
  <si>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</si>
  <si>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</si>
  <si>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</si>
  <si>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</si>
  <si>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</si>
  <si>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</si>
  <si>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</si>
  <si>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</si>
  <si>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</si>
  <si>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</si>
  <si>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</si>
  <si>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</si>
  <si>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</si>
  <si>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</si>
  <si>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</si>
  <si>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</si>
  <si>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</si>
  <si>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</si>
  <si>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</si>
  <si>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</si>
  <si>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</si>
  <si>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</si>
  <si>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</si>
  <si>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</si>
  <si>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</si>
  <si>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</si>
  <si>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</si>
  <si>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</si>
  <si>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</si>
  <si>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</si>
  <si>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</si>
  <si>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</si>
  <si>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</si>
  <si>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</si>
  <si>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</si>
  <si>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</si>
  <si>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</si>
  <si>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</si>
  <si>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</si>
  <si>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</si>
  <si>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</si>
  <si>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</si>
  <si>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</si>
  <si>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</si>
  <si>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</si>
  <si>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</si>
  <si>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</si>
  <si>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</si>
  <si>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</si>
  <si>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</si>
  <si>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</si>
  <si>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</si>
  <si>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</si>
  <si>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</si>
  <si>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</si>
  <si>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</si>
  <si>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</si>
  <si>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</si>
  <si>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</si>
  <si>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</si>
  <si>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</si>
  <si>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</si>
  <si>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</si>
  <si>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</si>
  <si>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</si>
  <si>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</si>
  <si>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</si>
  <si>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</si>
  <si>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</si>
  <si>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</si>
  <si>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</si>
  <si>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</si>
  <si>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</si>
  <si>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</si>
  <si>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</si>
  <si>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</si>
  <si>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</si>
  <si>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</si>
  <si>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</si>
  <si>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</si>
  <si>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</si>
  <si>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</si>
  <si>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</si>
  <si>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</si>
  <si>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</si>
  <si>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</si>
  <si>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</si>
  <si>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</si>
  <si>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</si>
  <si>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</si>
  <si>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</si>
  <si>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</si>
  <si>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</si>
  <si>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</si>
  <si>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</si>
  <si>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</si>
  <si>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</si>
  <si>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</si>
  <si>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</si>
  <si>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</si>
  <si>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</si>
  <si>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</si>
  <si>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</si>
  <si>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</si>
  <si>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</si>
  <si>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</si>
  <si>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</si>
  <si>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</si>
  <si>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</si>
  <si>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</si>
  <si>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</si>
  <si>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</si>
  <si>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</si>
  <si>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</si>
  <si>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</si>
  <si>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</si>
  <si>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</si>
  <si>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</si>
  <si>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</si>
  <si>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</si>
  <si>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</si>
  <si>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</si>
  <si>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</si>
  <si>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</si>
  <si>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</si>
  <si>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</si>
  <si>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</si>
  <si>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</si>
  <si>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</si>
  <si>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</si>
  <si>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</si>
  <si>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</si>
  <si>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</si>
  <si>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</si>
  <si>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</si>
  <si>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</si>
  <si>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</si>
  <si>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</si>
  <si>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</si>
  <si>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</si>
  <si>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</si>
  <si>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</si>
  <si>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</si>
  <si>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</si>
  <si>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</si>
  <si>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</si>
  <si>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</si>
  <si>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</si>
  <si>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</si>
  <si>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</si>
  <si>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</si>
  <si>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</si>
  <si>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</si>
  <si>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</si>
  <si>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</si>
  <si>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</si>
  <si>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</si>
  <si>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</si>
  <si>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</si>
  <si>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</si>
  <si>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</si>
  <si>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</si>
  <si>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</si>
  <si>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</si>
  <si>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</si>
  <si>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</si>
  <si>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</si>
  <si>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</si>
  <si>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</si>
  <si>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</si>
  <si>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</si>
  <si>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</si>
  <si>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</si>
  <si>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</si>
  <si>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</si>
  <si>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</si>
  <si>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</si>
  <si>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</si>
  <si>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</si>
  <si>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</si>
  <si>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</si>
  <si>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</si>
  <si>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</si>
  <si>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</si>
  <si>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</si>
  <si>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</si>
  <si>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</si>
  <si>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</si>
  <si>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</si>
  <si>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</si>
  <si>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</si>
  <si>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</si>
  <si>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</si>
  <si>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</si>
  <si>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</si>
  <si>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</si>
  <si>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</si>
  <si>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</si>
  <si>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</si>
  <si>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</si>
  <si>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</si>
  <si>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</si>
  <si>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</si>
  <si>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</si>
  <si>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</si>
  <si>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</si>
  <si>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</si>
  <si>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</si>
  <si>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</si>
  <si>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</si>
  <si>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</si>
  <si>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</si>
  <si>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</si>
  <si>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</si>
  <si>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</si>
  <si>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</si>
  <si>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</si>
  <si>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</si>
  <si>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</si>
  <si>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</si>
  <si>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</si>
  <si>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</si>
  <si>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</si>
  <si>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</si>
  <si>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</si>
  <si>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</si>
  <si>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</si>
  <si>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</si>
  <si>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</si>
  <si>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</si>
  <si>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</si>
  <si>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</si>
  <si>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</si>
  <si>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</si>
  <si>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</si>
  <si>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</si>
  <si>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</si>
  <si>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</si>
  <si>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</si>
  <si>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</si>
  <si>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</si>
  <si>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</si>
  <si>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</si>
  <si>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</si>
  <si>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</si>
  <si>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</si>
  <si>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</si>
  <si>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</si>
  <si>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</si>
  <si>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</si>
  <si>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</si>
  <si>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</si>
  <si>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</si>
  <si>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</si>
  <si>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</si>
  <si>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</si>
  <si>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</si>
  <si>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</si>
  <si>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</si>
  <si>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</si>
  <si>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</si>
  <si>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</si>
  <si>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</si>
  <si>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</si>
  <si>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</si>
  <si>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</si>
  <si>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</si>
  <si>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</si>
  <si>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</si>
  <si>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</si>
  <si>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</si>
  <si>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</si>
  <si>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</si>
  <si>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</si>
  <si>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</si>
  <si>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</si>
  <si>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</si>
  <si>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</si>
  <si>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</si>
  <si>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</si>
  <si>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</si>
  <si>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</si>
  <si>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</si>
  <si>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</si>
  <si>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</si>
  <si>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</si>
  <si>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</si>
  <si>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</si>
  <si>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</si>
  <si>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</si>
  <si>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</si>
  <si>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</si>
  <si>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</si>
  <si>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</si>
  <si>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</si>
  <si>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</si>
  <si>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</si>
  <si>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</si>
  <si>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</si>
  <si>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</si>
  <si>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</si>
  <si>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</si>
  <si>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</si>
  <si>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</si>
  <si>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</si>
  <si>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</si>
  <si>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</si>
  <si>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</si>
  <si>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</si>
  <si>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</si>
  <si>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</si>
  <si>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</si>
  <si>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</si>
  <si>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</si>
  <si>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</si>
  <si>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</si>
  <si>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</si>
  <si>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</si>
  <si>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</si>
  <si>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</si>
  <si>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</si>
  <si>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</si>
  <si>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</si>
  <si>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</si>
  <si>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</si>
  <si>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</si>
  <si>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</si>
  <si>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</si>
  <si>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</si>
  <si>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</si>
  <si>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</si>
  <si>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</si>
  <si>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</si>
  <si>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</si>
  <si>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</si>
  <si>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</si>
  <si>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</si>
  <si>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</si>
  <si>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</si>
  <si>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</si>
  <si>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</si>
  <si>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</si>
  <si>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</si>
  <si>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</si>
  <si>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</si>
  <si>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</si>
  <si>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</si>
  <si>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</si>
  <si>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</si>
  <si>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</si>
  <si>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</si>
  <si>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</si>
  <si>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</si>
  <si>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</si>
  <si>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</si>
  <si>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</si>
  <si>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</si>
  <si>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</si>
  <si>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</si>
  <si>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</si>
  <si>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</si>
  <si>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</si>
  <si>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</si>
  <si>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</si>
  <si>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</si>
  <si>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</si>
  <si>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</si>
  <si>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</si>
  <si>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</si>
  <si>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</si>
  <si>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</si>
  <si>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</si>
  <si>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</si>
  <si>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</si>
  <si>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</si>
  <si>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</si>
  <si>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</si>
  <si>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</si>
  <si>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</si>
  <si>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</si>
  <si>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</si>
  <si>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</si>
  <si>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</si>
  <si>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</si>
  <si>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</si>
  <si>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</si>
  <si>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</si>
  <si>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</si>
  <si>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</si>
  <si>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</si>
  <si>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</si>
  <si>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</si>
  <si>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</si>
  <si>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</si>
  <si>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</si>
  <si>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</si>
  <si>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</si>
  <si>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</si>
  <si>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</si>
  <si>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</si>
  <si>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</si>
  <si>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</si>
  <si>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</si>
  <si>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</si>
  <si>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</si>
  <si>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</si>
  <si>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</si>
  <si>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</si>
  <si>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</si>
  <si>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</si>
  <si>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</si>
  <si>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</si>
  <si>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</si>
  <si>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</si>
  <si>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</si>
  <si>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</si>
  <si>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</si>
  <si>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</si>
  <si>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</si>
  <si>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</si>
  <si>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</si>
  <si>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</si>
  <si>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</si>
  <si>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</si>
  <si>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</si>
  <si>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</si>
  <si>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</si>
  <si>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</si>
  <si>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</si>
  <si>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</si>
  <si>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</si>
  <si>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</si>
  <si>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</si>
  <si>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</si>
  <si>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</si>
  <si>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</si>
  <si>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</si>
  <si>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</si>
  <si>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</si>
  <si>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</si>
  <si>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</si>
  <si>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</si>
  <si>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</si>
  <si>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</si>
  <si>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</si>
  <si>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</si>
  <si>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</si>
  <si>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</si>
  <si>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</si>
  <si>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</si>
  <si>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</si>
  <si>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</si>
  <si>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</si>
  <si>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</si>
  <si>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</si>
  <si>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</si>
  <si>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</si>
  <si>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</si>
  <si>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</si>
  <si>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</si>
  <si>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</si>
  <si>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</si>
  <si>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</si>
  <si>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</si>
  <si>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</si>
  <si>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</si>
  <si>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</si>
  <si>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</si>
  <si>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</si>
  <si>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</si>
  <si>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</si>
  <si>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</si>
  <si>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</si>
  <si>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</si>
  <si>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</si>
  <si>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</si>
  <si>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</si>
  <si>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</si>
  <si>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</si>
  <si>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</si>
  <si>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</si>
  <si>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</si>
  <si>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</si>
  <si>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</si>
  <si>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</si>
  <si>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</si>
  <si>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</si>
  <si>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</si>
  <si>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</si>
  <si>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</si>
  <si>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</si>
  <si>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</si>
  <si>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</si>
  <si>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</si>
  <si>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</si>
  <si>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</si>
  <si>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</si>
  <si>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</si>
  <si>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</si>
  <si>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</si>
  <si>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</si>
  <si>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</si>
  <si>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</si>
  <si>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</si>
  <si>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</si>
  <si>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</si>
  <si>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</si>
  <si>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</si>
  <si>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</si>
  <si>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</si>
  <si>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</si>
  <si>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</si>
  <si>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</si>
  <si>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</si>
  <si>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</si>
  <si>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</si>
  <si>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</si>
  <si>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</si>
  <si>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</si>
  <si>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</si>
  <si>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</si>
  <si>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</si>
  <si>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</si>
  <si>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</si>
  <si>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</si>
  <si>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</si>
  <si>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</si>
  <si>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</si>
  <si>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</si>
  <si>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</si>
  <si>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</si>
  <si>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</si>
  <si>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</si>
  <si>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</si>
  <si>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</si>
  <si>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</si>
  <si>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</si>
  <si>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</si>
  <si>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</si>
  <si>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</si>
  <si>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</si>
  <si>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</si>
  <si>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</si>
  <si>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</si>
  <si>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</si>
  <si>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</si>
  <si>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</si>
  <si>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</si>
  <si>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</si>
  <si>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</si>
  <si>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</si>
  <si>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</si>
  <si>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</si>
  <si>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</si>
  <si>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</si>
  <si>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</si>
  <si>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</si>
  <si>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</si>
  <si>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</si>
  <si>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</si>
  <si>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</si>
  <si>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</si>
  <si>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</si>
  <si>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</si>
  <si>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</si>
  <si>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</si>
  <si>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</si>
  <si>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</si>
  <si>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</si>
  <si>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</si>
  <si>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</si>
  <si>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</si>
  <si>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</si>
  <si>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</si>
  <si>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</si>
  <si>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</si>
  <si>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</si>
  <si>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</si>
  <si>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</si>
  <si>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</si>
  <si>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</si>
  <si>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</si>
  <si>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</si>
  <si>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</si>
  <si>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</si>
  <si>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</si>
  <si>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</si>
  <si>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</si>
  <si>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</si>
  <si>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</si>
  <si>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</si>
  <si>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</si>
  <si>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</si>
  <si>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</si>
  <si>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</si>
  <si>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</si>
  <si>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</si>
  <si>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</si>
  <si>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</si>
  <si>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</si>
  <si>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</si>
  <si>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</si>
  <si>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</si>
  <si>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</si>
  <si>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</si>
  <si>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</si>
  <si>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</si>
  <si>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</si>
  <si>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</si>
  <si>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</si>
  <si>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</si>
  <si>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</si>
  <si>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</si>
  <si>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</si>
  <si>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</si>
  <si>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</si>
  <si>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</si>
  <si>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</si>
  <si>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</si>
  <si>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</si>
  <si>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</si>
  <si>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</si>
  <si>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</si>
  <si>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</si>
  <si>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</si>
  <si>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</si>
  <si>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</si>
  <si>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</si>
  <si>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</si>
  <si>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</si>
  <si>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</si>
  <si>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</si>
  <si>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</si>
  <si>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</si>
  <si>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</si>
  <si>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</si>
  <si>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</si>
  <si>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</si>
  <si>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</si>
  <si>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</si>
  <si>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</si>
  <si>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</si>
  <si>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</si>
  <si>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</si>
  <si>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</si>
  <si>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</si>
  <si>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</si>
  <si>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</si>
  <si>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</si>
  <si>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</si>
  <si>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</si>
  <si>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</si>
  <si>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</si>
  <si>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</si>
  <si>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</si>
  <si>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</si>
  <si>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</si>
  <si>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</si>
  <si>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</si>
  <si>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</si>
  <si>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</si>
  <si>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</si>
  <si>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</si>
  <si>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</si>
  <si>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</si>
  <si>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</si>
  <si>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</si>
  <si>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</si>
  <si>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</si>
  <si>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</si>
  <si>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</si>
  <si>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</si>
  <si>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</si>
  <si>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</si>
  <si>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</si>
  <si>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</si>
  <si>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</si>
  <si>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</si>
  <si>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</si>
  <si>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</si>
  <si>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</si>
  <si>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</si>
  <si>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</si>
  <si>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</si>
  <si>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</si>
  <si>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</si>
  <si>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</si>
  <si>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</si>
  <si>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</si>
  <si>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</si>
  <si>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</si>
  <si>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</si>
  <si>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</si>
  <si>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</si>
  <si>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</si>
  <si>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</si>
  <si>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</si>
  <si>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</si>
  <si>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</si>
  <si>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</si>
  <si>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</si>
  <si>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</si>
  <si>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</si>
  <si>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</si>
  <si>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</si>
  <si>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</si>
  <si>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</si>
  <si>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</si>
  <si>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</si>
  <si>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</si>
  <si>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</si>
  <si>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</si>
  <si>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</si>
  <si>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</si>
  <si>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</si>
  <si>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</si>
  <si>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</si>
  <si>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</si>
  <si>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</si>
  <si>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</si>
  <si>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</si>
  <si>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</si>
  <si>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</si>
  <si>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</si>
  <si>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</si>
  <si>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</si>
  <si>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</si>
  <si>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</si>
  <si>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</si>
  <si>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</si>
  <si>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</si>
  <si>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</si>
  <si>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</si>
  <si>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</si>
  <si>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</si>
  <si>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</si>
  <si>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</si>
  <si>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</si>
  <si>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</si>
  <si>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</si>
  <si>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</si>
  <si>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</si>
  <si>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</si>
  <si>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</si>
  <si>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</si>
  <si>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</si>
  <si>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</si>
  <si>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</si>
  <si>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</si>
  <si>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</si>
  <si>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</si>
  <si>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</si>
  <si>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</si>
  <si>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</si>
  <si>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</si>
  <si>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</si>
  <si>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</si>
  <si>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</si>
  <si>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</si>
  <si>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</si>
  <si>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</si>
  <si>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</si>
  <si>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</si>
  <si>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</si>
  <si>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</si>
  <si>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</si>
  <si>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</si>
  <si>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</si>
  <si>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</si>
  <si>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</si>
  <si>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</si>
  <si>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</si>
  <si>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</si>
  <si>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</si>
  <si>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</si>
  <si>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</si>
  <si>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</si>
  <si>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</si>
  <si>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</si>
  <si>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</si>
  <si>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</si>
  <si>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</si>
  <si>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</si>
  <si>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</si>
  <si>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</si>
  <si>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</si>
  <si>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</si>
  <si>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</si>
  <si>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</si>
  <si>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</si>
  <si>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</si>
  <si>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</si>
  <si>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</si>
  <si>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</si>
  <si>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</si>
  <si>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</si>
  <si>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</si>
  <si>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</si>
  <si>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</si>
  <si>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</si>
  <si>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</si>
  <si>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</si>
  <si>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</si>
  <si>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</si>
  <si>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</si>
  <si>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</si>
  <si>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</si>
  <si>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</si>
  <si>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</si>
  <si>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</si>
  <si>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</si>
  <si>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</si>
  <si>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</si>
  <si>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</si>
  <si>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</si>
  <si>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</si>
  <si>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</si>
  <si>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</si>
  <si>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</si>
  <si>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</si>
  <si>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</si>
  <si>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</si>
  <si>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</si>
  <si>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</si>
  <si>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</si>
  <si>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</si>
  <si>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</si>
  <si>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</si>
  <si>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</si>
  <si>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</si>
  <si>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</si>
  <si>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</si>
  <si>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</si>
  <si>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</si>
  <si>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</si>
  <si>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</si>
  <si>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</si>
  <si>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</si>
  <si>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</si>
  <si>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</si>
  <si>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</si>
  <si>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</si>
  <si>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</si>
  <si>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</si>
  <si>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</si>
  <si>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</si>
  <si>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</si>
  <si>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</si>
  <si>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</si>
  <si>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</si>
  <si>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</si>
  <si>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</si>
  <si>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</si>
  <si>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</si>
  <si>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</si>
  <si>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</si>
  <si>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</si>
  <si>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</si>
  <si>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</si>
  <si>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</si>
  <si>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</si>
  <si>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</si>
  <si>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</si>
  <si>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</si>
  <si>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</si>
  <si>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</si>
  <si>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</si>
  <si>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</si>
  <si>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</si>
  <si>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</si>
  <si>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</si>
  <si>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</si>
  <si>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</si>
  <si>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</si>
  <si>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</si>
  <si>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</si>
  <si>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</si>
  <si>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</si>
  <si>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</si>
  <si>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</si>
  <si>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</si>
  <si>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</si>
  <si>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</si>
  <si>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</si>
  <si>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</si>
  <si>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</si>
  <si>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</si>
  <si>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</si>
  <si>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</si>
  <si>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</si>
  <si>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</si>
  <si>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</si>
  <si>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</si>
  <si>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</si>
  <si>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</si>
  <si>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</si>
  <si>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</si>
  <si>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</si>
  <si>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</si>
  <si>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</si>
  <si>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</si>
  <si>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</si>
  <si>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</si>
  <si>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</si>
  <si>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</si>
  <si>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</si>
  <si>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</si>
  <si>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</si>
  <si>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</si>
  <si>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</si>
  <si>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</si>
  <si>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</si>
  <si>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</si>
  <si>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</si>
  <si>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</si>
  <si>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</si>
  <si>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</si>
  <si>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</si>
  <si>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</si>
  <si>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</si>
  <si>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</si>
  <si>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</si>
  <si>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</si>
  <si>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</si>
  <si>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</si>
  <si>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</si>
  <si>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</si>
  <si>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</si>
  <si>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</si>
  <si>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</si>
  <si>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</si>
  <si>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</si>
  <si>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</si>
  <si>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</si>
  <si>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</si>
  <si>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</si>
  <si>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</si>
  <si>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</si>
  <si>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</si>
  <si>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</si>
  <si>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</si>
  <si>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</si>
  <si>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</si>
  <si>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</si>
  <si>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</si>
  <si>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</si>
  <si>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</si>
  <si>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</si>
  <si>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</si>
  <si>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</si>
  <si>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</si>
  <si>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</si>
  <si>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</si>
  <si>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</si>
  <si>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</si>
  <si>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</si>
  <si>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</si>
  <si>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</si>
  <si>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</si>
  <si>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</si>
  <si>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</si>
  <si>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</si>
  <si>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</si>
  <si>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</si>
  <si>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</si>
  <si>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</si>
  <si>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</si>
  <si>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</si>
  <si>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</si>
  <si>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</si>
  <si>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</si>
  <si>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</si>
  <si>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</si>
  <si>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</si>
  <si>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</si>
  <si>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</si>
  <si>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</si>
  <si>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</si>
  <si>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</si>
  <si>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</si>
  <si>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</si>
  <si>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</si>
  <si>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</si>
  <si>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</si>
  <si>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</si>
  <si>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</si>
  <si>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</si>
  <si>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</si>
  <si>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</si>
  <si>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</si>
  <si>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</si>
  <si>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</si>
  <si>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</si>
  <si>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</si>
  <si>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</si>
  <si>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</si>
  <si>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</si>
  <si>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</si>
  <si>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</si>
  <si>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</si>
  <si>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</si>
  <si>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</si>
  <si>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</si>
  <si>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</si>
  <si>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</si>
  <si>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</si>
  <si>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</si>
  <si>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</si>
  <si>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</si>
  <si>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</si>
  <si>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</si>
  <si>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</si>
  <si>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</si>
  <si>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</si>
  <si>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</si>
  <si>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</si>
  <si>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</si>
  <si>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</si>
  <si>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</si>
  <si>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</si>
  <si>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</si>
  <si>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</si>
  <si>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</si>
  <si>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</si>
  <si>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</si>
  <si>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</si>
  <si>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</si>
  <si>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</si>
  <si>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</si>
  <si>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</si>
  <si>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</si>
  <si>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</si>
  <si>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</si>
  <si>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</si>
  <si>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</si>
  <si>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</si>
  <si>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</si>
  <si>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</si>
  <si>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</si>
  <si>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</si>
  <si>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</si>
  <si>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</si>
  <si>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</si>
  <si>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</si>
  <si>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</si>
  <si>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</si>
  <si>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</si>
  <si>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</si>
  <si>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</si>
  <si>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</si>
  <si>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</si>
  <si>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</si>
  <si>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</si>
  <si>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</si>
  <si>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</si>
  <si>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</si>
  <si>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</si>
  <si>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</si>
  <si>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</si>
  <si>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</si>
  <si>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</si>
  <si>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</si>
  <si>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</si>
  <si>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</si>
  <si>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</si>
  <si>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</si>
  <si>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</si>
  <si>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</si>
  <si>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</si>
  <si>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</si>
  <si>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</si>
  <si>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</si>
  <si>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</si>
  <si>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</si>
  <si>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</si>
  <si>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</si>
  <si>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</si>
  <si>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</si>
  <si>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</si>
  <si>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</si>
  <si>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</si>
  <si>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</si>
  <si>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</si>
  <si>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</si>
  <si>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</si>
  <si>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</si>
  <si>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</si>
  <si>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</si>
  <si>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</si>
  <si>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</si>
  <si>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</si>
  <si>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</si>
  <si>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</si>
  <si>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</si>
  <si>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</si>
  <si>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</si>
  <si>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</si>
  <si>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</si>
  <si>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</si>
  <si>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</si>
  <si>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</si>
  <si>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</si>
  <si>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</si>
  <si>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</si>
  <si>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</si>
  <si>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</si>
  <si>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</si>
  <si>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</si>
  <si>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</si>
  <si>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</si>
  <si>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</si>
  <si>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</si>
  <si>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</si>
  <si>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</si>
  <si>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</si>
  <si>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</si>
  <si>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</si>
  <si>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</si>
  <si>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</si>
  <si>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</si>
  <si>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</si>
  <si>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</si>
  <si>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</si>
  <si>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</si>
  <si>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</si>
  <si>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</si>
  <si>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</si>
  <si>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</si>
  <si>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</si>
  <si>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</si>
  <si>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</si>
  <si>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</si>
  <si>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</si>
  <si>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</si>
  <si>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</si>
  <si>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</si>
  <si>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</si>
  <si>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</si>
  <si>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</si>
  <si>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</si>
  <si>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</si>
  <si>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</si>
  <si>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</si>
  <si>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</si>
  <si>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</si>
  <si>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</si>
  <si>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</si>
  <si>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</si>
  <si>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</si>
  <si>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</si>
  <si>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</si>
  <si>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</si>
  <si>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</si>
  <si>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</si>
  <si>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</si>
  <si>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</si>
  <si>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</si>
  <si>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</si>
  <si>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</si>
  <si>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</si>
  <si>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</si>
  <si>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</si>
  <si>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</si>
  <si>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</si>
  <si>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</si>
  <si>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</si>
  <si>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</si>
  <si>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</si>
  <si>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</si>
  <si>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</si>
  <si>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</si>
  <si>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</si>
  <si>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</si>
  <si>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</si>
  <si>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</si>
  <si>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</si>
  <si>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</si>
  <si>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</si>
  <si>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</si>
  <si>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</si>
  <si>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</si>
  <si>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</si>
  <si>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</si>
  <si>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</si>
  <si>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</si>
  <si>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</si>
  <si>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</si>
  <si>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</si>
  <si>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</si>
  <si>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</si>
  <si>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</si>
  <si>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</si>
  <si>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</si>
  <si>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</si>
  <si>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</si>
  <si>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</si>
  <si>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</si>
  <si>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</si>
  <si>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</si>
  <si>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</si>
  <si>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</si>
  <si>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</si>
  <si>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</si>
  <si>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</si>
  <si>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</si>
  <si>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</si>
  <si>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</si>
  <si>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</si>
  <si>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</si>
  <si>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</si>
  <si>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</si>
  <si>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</si>
  <si>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</si>
  <si>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</si>
  <si>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</si>
  <si>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</si>
  <si>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</si>
  <si>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</si>
  <si>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</si>
  <si>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</si>
  <si>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</si>
  <si>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</si>
  <si>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</si>
  <si>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</si>
  <si>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</si>
  <si>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</si>
  <si>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</si>
  <si>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</si>
  <si>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</si>
  <si>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</si>
  <si>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</si>
  <si>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</si>
  <si>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</si>
  <si>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</si>
  <si>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</si>
  <si>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</si>
  <si>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</si>
  <si>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</si>
  <si>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</si>
  <si>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</si>
  <si>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</si>
  <si>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</si>
  <si>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</si>
  <si>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</si>
  <si>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</si>
  <si>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</si>
  <si>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</si>
  <si>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</si>
  <si>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</si>
  <si>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</si>
  <si>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</si>
  <si>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</si>
  <si>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</si>
  <si>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</si>
  <si>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</si>
  <si>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</si>
  <si>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</si>
  <si>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</si>
  <si>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</si>
  <si>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</si>
  <si>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</si>
  <si>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</si>
  <si>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</si>
  <si>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</si>
  <si>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</si>
  <si>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</si>
  <si>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</si>
  <si>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</si>
  <si>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</si>
  <si>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</si>
  <si>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</si>
  <si>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</si>
  <si>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</si>
  <si>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</si>
  <si>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</si>
  <si>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</si>
  <si>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</si>
  <si>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</si>
  <si>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</si>
  <si>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</si>
  <si>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</si>
  <si>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</si>
  <si>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</si>
  <si>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</si>
  <si>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</si>
  <si>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</si>
  <si>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</si>
  <si>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</si>
  <si>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</si>
  <si>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</si>
  <si>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</si>
  <si>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</si>
  <si>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</si>
  <si>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</si>
  <si>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</si>
  <si>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</si>
  <si>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</si>
  <si>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</si>
  <si>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</si>
  <si>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</si>
  <si>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</si>
  <si>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</si>
  <si>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</si>
  <si>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</si>
  <si>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</si>
  <si>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</si>
  <si>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</si>
  <si>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</si>
  <si>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</si>
  <si>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</si>
  <si>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</si>
  <si>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</si>
  <si>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</si>
  <si>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</si>
  <si>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</si>
  <si>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</si>
  <si>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</si>
  <si>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</si>
  <si>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</si>
  <si>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</si>
  <si>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</si>
  <si>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</si>
  <si>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</si>
  <si>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</si>
  <si>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</si>
  <si>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</si>
  <si>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</si>
  <si>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</si>
  <si>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</si>
  <si>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</si>
  <si>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</si>
  <si>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</si>
  <si>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</si>
  <si>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</si>
  <si>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</si>
  <si>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</si>
  <si>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</si>
  <si>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</si>
  <si>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</si>
  <si>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</si>
  <si>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</si>
  <si>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</si>
  <si>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</si>
  <si>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</si>
  <si>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</si>
  <si>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</si>
  <si>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</si>
  <si>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</si>
  <si>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</si>
  <si>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</si>
  <si>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</si>
  <si>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</si>
  <si>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</si>
  <si>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</si>
  <si>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</si>
  <si>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</si>
  <si>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</si>
  <si>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</si>
  <si>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</si>
  <si>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</si>
  <si>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</si>
  <si>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</si>
  <si>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</si>
  <si>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</si>
  <si>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</si>
  <si>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</si>
  <si>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</si>
  <si>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</si>
  <si>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</si>
  <si>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</si>
  <si>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</si>
  <si>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</si>
  <si>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</si>
  <si>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</si>
  <si>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</si>
  <si>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</si>
  <si>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</si>
  <si>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</si>
  <si>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</si>
  <si>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</si>
  <si>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</si>
  <si>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</si>
  <si>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</si>
  <si>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</si>
  <si>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</si>
  <si>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</si>
  <si>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</si>
  <si>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</si>
  <si>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</si>
  <si>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</si>
  <si>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</si>
  <si>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</si>
  <si>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</si>
  <si>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</si>
  <si>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</si>
  <si>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</si>
  <si>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</si>
  <si>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</si>
  <si>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</si>
  <si>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</si>
  <si>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</si>
  <si>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</si>
  <si>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</si>
  <si>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</si>
  <si>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</si>
  <si>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</si>
  <si>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</si>
  <si>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</si>
  <si>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</si>
  <si>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</si>
  <si>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</si>
  <si>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</si>
  <si>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</si>
  <si>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</si>
  <si>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</si>
  <si>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</si>
  <si>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</si>
  <si>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</si>
  <si>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</si>
  <si>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</si>
  <si>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</si>
  <si>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</si>
  <si>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</si>
  <si>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</si>
  <si>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</si>
  <si>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</si>
  <si>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</si>
  <si>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</si>
  <si>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</si>
  <si>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</si>
  <si>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</si>
  <si>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</si>
  <si>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</si>
  <si>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</si>
  <si>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</si>
  <si>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</si>
  <si>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</si>
  <si>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</si>
  <si>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</si>
  <si>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</si>
  <si>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</si>
  <si>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</si>
  <si>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</si>
  <si>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</si>
  <si>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</si>
  <si>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</si>
  <si>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</si>
  <si>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</si>
  <si>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</si>
  <si>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</si>
  <si>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</si>
  <si>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</si>
  <si>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</si>
  <si>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</si>
  <si>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</si>
  <si>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</si>
  <si>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</si>
  <si>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</si>
  <si>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</si>
  <si>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</si>
  <si>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</si>
  <si>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</si>
  <si>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</si>
  <si>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</si>
  <si>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</si>
  <si>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</si>
  <si>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</si>
  <si>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</si>
  <si>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</si>
  <si>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</si>
  <si>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</si>
  <si>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</si>
  <si>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</si>
  <si>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</si>
  <si>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</si>
  <si>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</si>
  <si>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</si>
  <si>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</si>
  <si>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</si>
  <si>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</si>
  <si>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</si>
  <si>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</si>
  <si>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</si>
  <si>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</si>
  <si>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</si>
  <si>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</si>
  <si>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</si>
  <si>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</si>
  <si>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</si>
  <si>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</si>
  <si>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</si>
  <si>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</si>
  <si>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</si>
  <si>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</si>
  <si>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</si>
  <si>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</si>
  <si>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</si>
  <si>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</si>
  <si>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</si>
  <si>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</si>
  <si>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</si>
  <si>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</si>
  <si>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</si>
  <si>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</si>
  <si>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</si>
  <si>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</si>
  <si>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</si>
  <si>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</si>
  <si>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</si>
  <si>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</si>
  <si>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</si>
  <si>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</si>
  <si>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</si>
  <si>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</si>
  <si>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</si>
  <si>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</si>
  <si>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</si>
  <si>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</si>
  <si>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</si>
  <si>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</si>
  <si>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</si>
  <si>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</si>
  <si>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</si>
  <si>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</si>
  <si>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</si>
  <si>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</si>
  <si>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</si>
  <si>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</si>
  <si>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</si>
  <si>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</si>
  <si>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</si>
  <si>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</si>
  <si>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</si>
  <si>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</si>
  <si>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</si>
  <si>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</si>
  <si>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</si>
  <si>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</si>
  <si>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</si>
  <si>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</si>
  <si>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</si>
  <si>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</si>
  <si>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</si>
  <si>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</si>
  <si>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</si>
  <si>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</si>
  <si>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</si>
  <si>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</si>
  <si>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</si>
  <si>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</si>
  <si>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</si>
  <si>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</si>
  <si>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</si>
  <si>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</si>
  <si>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</si>
  <si>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</si>
  <si>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</si>
  <si>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</si>
  <si>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</si>
  <si>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</si>
  <si>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</si>
  <si>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</si>
  <si>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</si>
  <si>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</si>
  <si>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</si>
  <si>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</si>
  <si>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</si>
  <si>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</si>
  <si>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</si>
  <si>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</si>
  <si>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</si>
  <si>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</si>
  <si>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</si>
  <si>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</si>
  <si>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</si>
  <si>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</si>
  <si>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</si>
  <si>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</si>
  <si>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</si>
  <si>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</si>
  <si>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</si>
  <si>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</si>
  <si>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</si>
  <si>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</si>
  <si>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</si>
  <si>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</si>
  <si>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</si>
  <si>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</si>
  <si>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</si>
  <si>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</si>
  <si>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</si>
  <si>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</si>
  <si>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</si>
  <si>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</si>
  <si>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</si>
  <si>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</si>
  <si>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</si>
  <si>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</si>
  <si>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</si>
  <si>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</si>
  <si>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</si>
  <si>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</si>
  <si>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</si>
  <si>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</si>
  <si>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</si>
  <si>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</si>
  <si>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</si>
  <si>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</si>
  <si>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</si>
  <si>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</si>
  <si>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</si>
  <si>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</si>
  <si>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</si>
  <si>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</si>
  <si>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</si>
  <si>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</si>
  <si>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</si>
  <si>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</si>
  <si>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</si>
  <si>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</si>
  <si>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</si>
  <si>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</si>
  <si>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</si>
  <si>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</si>
  <si>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</si>
  <si>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</si>
  <si>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</si>
  <si>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</si>
  <si>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</si>
  <si>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</si>
  <si>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</si>
  <si>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</si>
  <si>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</si>
  <si>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</si>
  <si>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</si>
  <si>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</si>
  <si>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</si>
  <si>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</si>
  <si>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</si>
  <si>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</si>
  <si>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</si>
  <si>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</si>
  <si>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</si>
  <si>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</si>
  <si>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</si>
  <si>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</si>
  <si>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</si>
  <si>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</si>
  <si>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</si>
  <si>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</si>
  <si>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</si>
  <si>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</si>
  <si>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</si>
  <si>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</si>
  <si>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</si>
  <si>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</si>
  <si>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</si>
  <si>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</si>
  <si>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</si>
  <si>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</si>
  <si>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</si>
  <si>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</si>
  <si>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</si>
  <si>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</si>
  <si>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</si>
  <si>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</si>
  <si>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</si>
  <si>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</si>
  <si>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</si>
  <si>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</si>
  <si>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</si>
  <si>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</si>
  <si>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</si>
  <si>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</si>
  <si>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</si>
  <si>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</si>
  <si>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</si>
  <si>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</si>
  <si>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</si>
  <si>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</si>
  <si>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</si>
  <si>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</si>
  <si>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</si>
  <si>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</si>
  <si>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</si>
  <si>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</si>
  <si>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</si>
  <si>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</si>
  <si>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</si>
  <si>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</si>
  <si>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</si>
  <si>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</si>
  <si>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</si>
  <si>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</si>
  <si>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</si>
  <si>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</si>
  <si>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</si>
  <si>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</si>
  <si>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</si>
  <si>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</si>
  <si>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</si>
  <si>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</si>
  <si>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</si>
  <si>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</si>
  <si>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</si>
  <si>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</si>
  <si>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</si>
  <si>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</si>
  <si>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</si>
  <si>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</si>
  <si>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</si>
  <si>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</si>
  <si>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</si>
  <si>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</si>
  <si>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</si>
  <si>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</si>
  <si>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</si>
  <si>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</si>
  <si>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</si>
  <si>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</si>
  <si>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</si>
  <si>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</si>
  <si>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</si>
  <si>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</si>
  <si>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</si>
  <si>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</si>
  <si>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</si>
  <si>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</si>
  <si>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</si>
  <si>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</si>
  <si>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</si>
  <si>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</si>
  <si>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</si>
  <si>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</si>
  <si>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</si>
  <si>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</si>
  <si>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</si>
  <si>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</si>
  <si>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</si>
  <si>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</si>
  <si>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</si>
  <si>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</si>
  <si>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</si>
  <si>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</si>
  <si>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</si>
  <si>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</si>
  <si>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</si>
  <si>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</si>
  <si>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</si>
  <si>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</si>
  <si>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</si>
  <si>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</si>
  <si>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</si>
  <si>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</si>
  <si>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</si>
  <si>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</si>
  <si>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</si>
  <si>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</si>
  <si>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</si>
  <si>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</si>
  <si>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</si>
  <si>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</si>
  <si>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</si>
  <si>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</si>
  <si>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</si>
  <si>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</si>
  <si>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</si>
  <si>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</si>
  <si>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</si>
  <si>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</si>
  <si>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</si>
  <si>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</si>
  <si>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</si>
  <si>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</si>
  <si>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</si>
  <si>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</si>
  <si>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</si>
  <si>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</si>
  <si>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</si>
  <si>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</si>
  <si>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</si>
  <si>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</si>
  <si>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</si>
  <si>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</si>
  <si>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</si>
  <si>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</si>
  <si>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</si>
  <si>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</si>
  <si>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</si>
  <si>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</si>
  <si>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</si>
  <si>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</si>
  <si>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</si>
  <si>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</si>
  <si>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</si>
  <si>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</si>
  <si>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</si>
  <si>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</si>
  <si>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</si>
  <si>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</si>
  <si>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</si>
  <si>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</si>
  <si>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</si>
  <si>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</si>
  <si>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</si>
  <si>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</si>
  <si>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</si>
  <si>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</si>
  <si>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</si>
  <si>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</si>
  <si>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</si>
  <si>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</si>
  <si>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</si>
  <si>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</si>
  <si>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</si>
  <si>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</si>
  <si>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</si>
  <si>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</si>
  <si>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</si>
  <si>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</si>
  <si>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</si>
  <si>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</si>
  <si>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</si>
  <si>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</si>
  <si>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</si>
  <si>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</si>
  <si>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</si>
  <si>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</si>
  <si>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</si>
  <si>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</si>
  <si>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</si>
  <si>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</si>
  <si>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</si>
  <si>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</si>
  <si>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</si>
  <si>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</si>
  <si>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</si>
  <si>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</si>
  <si>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</si>
  <si>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</si>
  <si>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</si>
  <si>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</si>
  <si>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</si>
  <si>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</si>
  <si>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</si>
  <si>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</si>
  <si>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</si>
  <si>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</si>
  <si>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</si>
  <si>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</si>
  <si>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</si>
  <si>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</si>
  <si>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</si>
  <si>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</si>
  <si>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</si>
  <si>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</si>
  <si>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</si>
  <si>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</si>
  <si>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</si>
  <si>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</si>
  <si>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</si>
  <si>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</si>
  <si>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</si>
  <si>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</si>
  <si>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</si>
  <si>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</si>
  <si>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</si>
  <si>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</si>
  <si>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</si>
  <si>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</si>
  <si>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</si>
  <si>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</si>
  <si>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</si>
  <si>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</si>
  <si>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</si>
  <si>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</si>
  <si>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</si>
  <si>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</si>
  <si>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</si>
  <si>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</si>
  <si>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</si>
  <si>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</si>
  <si>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</si>
  <si>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</si>
  <si>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</si>
  <si>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</si>
  <si>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</si>
  <si>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</si>
  <si>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</si>
  <si>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</si>
  <si>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</si>
  <si>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</si>
  <si>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</si>
  <si>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</si>
  <si>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</si>
  <si>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</si>
  <si>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</si>
  <si>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</si>
  <si>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</si>
  <si>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</si>
  <si>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</si>
  <si>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</si>
  <si>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</si>
  <si>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</si>
  <si>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</si>
  <si>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</si>
  <si>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</si>
  <si>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</si>
  <si>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</si>
  <si>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</si>
  <si>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</si>
  <si>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</si>
  <si>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</si>
  <si>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</si>
  <si>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</si>
  <si>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</si>
  <si>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</si>
  <si>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</si>
  <si>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</si>
  <si>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</si>
  <si>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</si>
  <si>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</si>
  <si>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</si>
  <si>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</si>
  <si>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</si>
  <si>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</si>
  <si>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</si>
  <si>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</si>
  <si>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</si>
  <si>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</si>
  <si>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</si>
  <si>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</si>
  <si>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</si>
  <si>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</si>
  <si>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</si>
  <si>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</si>
  <si>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</si>
  <si>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</si>
  <si>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</si>
  <si>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</si>
  <si>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</si>
  <si>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</si>
  <si>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</si>
  <si>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</si>
  <si>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</si>
  <si>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</si>
  <si>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</si>
  <si>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</si>
  <si>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</si>
  <si>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</si>
  <si>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</si>
  <si>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</si>
  <si>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</si>
  <si>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</si>
  <si>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</si>
  <si>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</si>
  <si>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</si>
  <si>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</si>
  <si>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</si>
  <si>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</si>
  <si>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</si>
  <si>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</si>
  <si>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</si>
  <si>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</si>
  <si>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</si>
  <si>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</si>
  <si>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</si>
  <si>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</si>
  <si>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</si>
  <si>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</si>
  <si>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</si>
  <si>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</si>
  <si>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</si>
  <si>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</si>
  <si>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</si>
  <si>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</si>
  <si>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</si>
  <si>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</si>
  <si>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</si>
  <si>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</si>
  <si>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</si>
  <si>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</si>
  <si>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</si>
  <si>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</si>
  <si>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</si>
  <si>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</si>
  <si>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</si>
  <si>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</si>
  <si>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</si>
  <si>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</si>
  <si>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</si>
  <si>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</si>
  <si>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</si>
  <si>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</si>
  <si>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</si>
  <si>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</si>
  <si>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</si>
  <si>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</si>
  <si>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</si>
  <si>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</si>
  <si>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</si>
  <si>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</si>
  <si>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</si>
  <si>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</si>
  <si>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</si>
  <si>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</si>
  <si>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</si>
  <si>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</si>
  <si>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</si>
  <si>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</si>
  <si>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</si>
  <si>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</si>
  <si>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</si>
  <si>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</si>
  <si>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</si>
  <si>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</si>
  <si>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</si>
  <si>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</si>
  <si>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</si>
  <si>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</si>
  <si>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</si>
  <si>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</si>
  <si>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</si>
  <si>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</si>
  <si>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</si>
  <si>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</si>
  <si>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</si>
  <si>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</si>
  <si>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</si>
  <si>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</si>
  <si>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</si>
  <si>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</si>
  <si>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</si>
  <si>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</si>
  <si>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</si>
  <si>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</si>
  <si>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</si>
  <si>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</si>
  <si>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</si>
  <si>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</si>
  <si>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</si>
  <si>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</si>
  <si>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</si>
  <si>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</si>
  <si>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</si>
  <si>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</si>
  <si>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</si>
  <si>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</si>
  <si>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</si>
  <si>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</si>
  <si>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</si>
  <si>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</si>
  <si>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</si>
  <si>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</si>
  <si>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</si>
  <si>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</si>
  <si>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</si>
  <si>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</si>
  <si>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</si>
  <si>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</si>
  <si>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</si>
  <si>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</si>
  <si>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</si>
  <si>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</si>
  <si>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</si>
  <si>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</si>
  <si>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</si>
  <si>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</si>
  <si>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</si>
  <si>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</si>
  <si>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</si>
  <si>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</si>
  <si>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</si>
  <si>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</si>
  <si>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</si>
  <si>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</si>
  <si>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</si>
  <si>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</si>
  <si>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</si>
  <si>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</si>
  <si>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</si>
  <si>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</si>
  <si>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</si>
  <si>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</si>
  <si>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</si>
  <si>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</si>
  <si>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</si>
  <si>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</si>
  <si>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</si>
  <si>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</si>
  <si>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</si>
  <si>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</si>
  <si>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</si>
  <si>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</si>
  <si>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</si>
  <si>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</si>
  <si>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</si>
  <si>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</si>
  <si>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</si>
  <si>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</si>
  <si>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</si>
  <si>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</si>
  <si>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</si>
  <si>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</si>
  <si>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</si>
  <si>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</si>
  <si>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</si>
  <si>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</si>
  <si>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</si>
  <si>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</si>
  <si>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</si>
  <si>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</si>
  <si>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</si>
  <si>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</si>
  <si>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</si>
  <si>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</si>
  <si>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</si>
  <si>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</si>
  <si>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</si>
  <si>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</si>
  <si>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</si>
  <si>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</si>
  <si>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</si>
  <si>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</si>
  <si>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</si>
  <si>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</si>
  <si>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</si>
  <si>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</si>
  <si>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</si>
  <si>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</si>
  <si>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</si>
  <si>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</si>
  <si>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</si>
  <si>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</si>
  <si>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</si>
  <si>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</si>
  <si>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</si>
  <si>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</si>
  <si>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</si>
  <si>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</si>
  <si>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</si>
  <si>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</si>
  <si>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</si>
  <si>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</si>
  <si>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</si>
  <si>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</si>
  <si>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</si>
  <si>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</si>
  <si>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</si>
  <si>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</si>
  <si>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</si>
  <si>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</si>
  <si>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</si>
  <si>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</si>
  <si>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</si>
  <si>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</si>
  <si>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</si>
  <si>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</si>
  <si>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</si>
  <si>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</si>
  <si>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</si>
  <si>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</si>
  <si>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</si>
  <si>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</si>
  <si>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</si>
  <si>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</si>
  <si>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</si>
  <si>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</si>
  <si>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</si>
  <si>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</si>
  <si>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</si>
  <si>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</si>
  <si>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</si>
  <si>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</si>
  <si>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</si>
  <si>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</si>
  <si>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</si>
  <si>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</si>
  <si>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</si>
  <si>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</si>
  <si>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</si>
  <si>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</si>
  <si>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</si>
  <si>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</si>
  <si>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</si>
  <si>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</si>
  <si>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</si>
  <si>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</si>
  <si>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</si>
  <si>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</si>
  <si>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</si>
  <si>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</si>
  <si>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</si>
  <si>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</si>
  <si>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</si>
  <si>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</si>
  <si>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</si>
  <si>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</si>
  <si>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</si>
  <si>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</si>
  <si>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</si>
  <si>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</si>
  <si>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</si>
  <si>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</si>
  <si>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</si>
  <si>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</si>
  <si>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</si>
  <si>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</si>
  <si>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</si>
  <si>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</si>
  <si>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</si>
  <si>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</si>
  <si>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</si>
  <si>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</si>
  <si>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</si>
  <si>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</si>
  <si>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</si>
  <si>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</si>
  <si>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</si>
  <si>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</si>
  <si>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</si>
  <si>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</si>
  <si>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</si>
  <si>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</si>
  <si>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</si>
  <si>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</si>
  <si>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</si>
  <si>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</si>
  <si>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</si>
  <si>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</si>
  <si>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</si>
  <si>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</si>
  <si>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</si>
  <si>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</si>
  <si>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</si>
  <si>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</si>
  <si>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</si>
  <si>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</si>
  <si>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</si>
  <si>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</si>
  <si>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</si>
  <si>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</si>
  <si>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</si>
  <si>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</si>
  <si>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</si>
  <si>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</si>
  <si>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</si>
  <si>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</si>
  <si>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</si>
  <si>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</si>
  <si>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</si>
  <si>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</si>
  <si>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</si>
  <si>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</si>
  <si>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</si>
  <si>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</si>
  <si>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</si>
  <si>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</si>
  <si>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</si>
  <si>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</si>
  <si>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</si>
  <si>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</si>
  <si>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</si>
  <si>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</si>
  <si>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</si>
  <si>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</si>
  <si>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</si>
  <si>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</si>
  <si>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</si>
  <si>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</si>
  <si>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</si>
  <si>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</si>
  <si>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</si>
  <si>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</si>
  <si>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</si>
  <si>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</si>
  <si>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</si>
  <si>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</si>
  <si>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</si>
  <si>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</si>
  <si>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</si>
  <si>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</si>
  <si>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</si>
  <si>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</si>
  <si>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</si>
  <si>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</si>
  <si>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</si>
  <si>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</si>
  <si>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</si>
  <si>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</si>
  <si>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</si>
  <si>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</si>
  <si>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</si>
  <si>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</si>
  <si>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</si>
  <si>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</si>
  <si>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</si>
  <si>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</si>
  <si>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</si>
  <si>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</si>
  <si>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</si>
  <si>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</si>
  <si>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</si>
  <si>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</si>
  <si>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</si>
  <si>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</si>
  <si>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</si>
  <si>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</si>
  <si>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</si>
  <si>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</si>
  <si>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</si>
  <si>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</si>
  <si>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</si>
  <si>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</si>
  <si>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</si>
  <si>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</si>
  <si>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</si>
  <si>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</si>
  <si>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</si>
  <si>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</si>
  <si>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</si>
  <si>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</si>
  <si>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</si>
  <si>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</si>
  <si>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</si>
  <si>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</si>
  <si>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</si>
  <si>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</si>
  <si>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</si>
  <si>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</si>
  <si>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</si>
  <si>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</si>
  <si>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</si>
  <si>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</si>
  <si>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</si>
  <si>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</si>
  <si>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</si>
  <si>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</si>
  <si>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</si>
  <si>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</si>
  <si>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</si>
  <si>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</si>
  <si>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</si>
  <si>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</si>
  <si>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</si>
  <si>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</si>
  <si>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</si>
  <si>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</si>
  <si>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</si>
  <si>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</si>
  <si>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</si>
  <si>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</si>
  <si>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</si>
  <si>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</si>
  <si>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</si>
  <si>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</si>
  <si>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</si>
  <si>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</si>
  <si>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</si>
  <si>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</si>
  <si>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</si>
  <si>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</si>
  <si>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</si>
  <si>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</si>
  <si>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</si>
  <si>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</si>
  <si>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</si>
  <si>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</si>
  <si>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</si>
  <si>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</si>
  <si>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</si>
  <si>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</si>
  <si>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</si>
  <si>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</si>
  <si>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</si>
  <si>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</si>
  <si>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</si>
  <si>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</si>
  <si>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</si>
  <si>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</si>
  <si>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</si>
  <si>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</si>
  <si>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</si>
  <si>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</si>
  <si>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</si>
  <si>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</si>
  <si>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</si>
  <si>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</si>
  <si>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</si>
  <si>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</si>
  <si>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</si>
  <si>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</si>
  <si>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</si>
  <si>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</si>
  <si>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</si>
  <si>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</si>
  <si>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</si>
  <si>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</si>
  <si>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</si>
  <si>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</si>
  <si>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</si>
  <si>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</si>
  <si>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</si>
  <si>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</si>
  <si>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</si>
  <si>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</si>
  <si>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</si>
  <si>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</si>
  <si>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</si>
  <si>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</si>
  <si>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</si>
  <si>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</si>
  <si>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</si>
  <si>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</si>
  <si>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</si>
  <si>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</si>
  <si>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</si>
  <si>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</si>
  <si>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</si>
  <si>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</si>
  <si>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</si>
  <si>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</si>
  <si>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</si>
  <si>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</si>
  <si>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</si>
  <si>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</si>
  <si>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</si>
  <si>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</si>
  <si>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</si>
  <si>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</si>
  <si>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</si>
  <si>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</si>
  <si>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</si>
  <si>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</si>
  <si>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</si>
  <si>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</si>
  <si>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</si>
  <si>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</si>
  <si>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</si>
  <si>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</si>
  <si>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</si>
  <si>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</si>
  <si>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</si>
  <si>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</si>
  <si>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</si>
  <si>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</si>
  <si>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</si>
  <si>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</si>
  <si>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</si>
  <si>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</si>
  <si>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</si>
  <si>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</si>
  <si>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</si>
  <si>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</si>
  <si>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</si>
  <si>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</si>
  <si>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</si>
  <si>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</si>
  <si>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</si>
  <si>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</si>
  <si>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</si>
  <si>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</si>
  <si>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</si>
  <si>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</si>
  <si>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</si>
  <si>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</si>
  <si>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</si>
  <si>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</si>
  <si>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</si>
  <si>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</si>
  <si>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</si>
  <si>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</si>
  <si>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</si>
  <si>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</si>
  <si>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</si>
  <si>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</si>
  <si>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</si>
  <si>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</si>
  <si>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</si>
  <si>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</si>
  <si>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</si>
  <si>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</si>
  <si>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</si>
  <si>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</si>
  <si>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</si>
  <si>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</si>
  <si>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</si>
  <si>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</si>
  <si>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</si>
  <si>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</si>
  <si>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</si>
  <si>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</si>
  <si>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</si>
  <si>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</si>
  <si>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</si>
  <si>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</si>
  <si>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</si>
  <si>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</si>
  <si>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</si>
  <si>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</si>
  <si>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</si>
  <si>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</si>
  <si>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</si>
  <si>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</si>
  <si>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</si>
  <si>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</si>
  <si>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</si>
  <si>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</si>
  <si>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</si>
  <si>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</si>
  <si>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</si>
  <si>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</si>
  <si>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</si>
  <si>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</si>
  <si>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</si>
  <si>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</si>
  <si>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</si>
  <si>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</si>
  <si>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</si>
  <si>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</si>
  <si>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</si>
  <si>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</si>
  <si>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</si>
  <si>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</si>
  <si>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</si>
  <si>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</si>
  <si>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</si>
  <si>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</si>
  <si>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</si>
  <si>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</si>
  <si>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</si>
  <si>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</si>
  <si>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</si>
  <si>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</si>
  <si>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</si>
  <si>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</si>
  <si>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</si>
  <si>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</si>
  <si>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</si>
  <si>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</si>
  <si>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</si>
  <si>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</si>
  <si>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</si>
  <si>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</si>
  <si>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</si>
  <si>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</si>
  <si>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</si>
  <si>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</si>
  <si>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</si>
  <si>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</si>
  <si>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</si>
  <si>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</si>
  <si>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</si>
  <si>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</si>
  <si>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</si>
  <si>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</si>
  <si>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</si>
  <si>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</si>
  <si>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</si>
  <si>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</si>
  <si>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</si>
  <si>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</si>
  <si>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</si>
  <si>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</si>
  <si>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</si>
  <si>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</si>
  <si>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</si>
  <si>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</si>
  <si>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</si>
  <si>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</si>
  <si>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</si>
  <si>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</si>
  <si>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</si>
  <si>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</si>
  <si>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</si>
  <si>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</si>
  <si>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</si>
  <si>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</si>
  <si>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</si>
  <si>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</si>
  <si>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</si>
  <si>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</si>
  <si>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</si>
  <si>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</si>
  <si>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</si>
  <si>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</si>
  <si>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</si>
  <si>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</si>
  <si>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</si>
  <si>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</si>
  <si>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</si>
  <si>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</si>
  <si>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</si>
  <si>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</si>
  <si>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</si>
  <si>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</si>
  <si>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</si>
  <si>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</si>
  <si>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</si>
  <si>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</si>
  <si>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</si>
  <si>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</si>
  <si>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</si>
  <si>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</si>
  <si>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</si>
  <si>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</si>
  <si>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</si>
  <si>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</si>
  <si>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</si>
  <si>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</si>
  <si>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</si>
  <si>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</si>
  <si>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</si>
  <si>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</si>
  <si>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</si>
  <si>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</si>
  <si>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</si>
  <si>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</si>
  <si>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</si>
  <si>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</si>
  <si>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</si>
  <si>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</si>
  <si>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</si>
  <si>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</si>
  <si>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</si>
  <si>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</si>
  <si>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</si>
  <si>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</si>
  <si>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</si>
  <si>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</si>
  <si>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</si>
  <si>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</si>
  <si>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</si>
  <si>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</si>
  <si>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</si>
  <si>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</si>
  <si>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</si>
  <si>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</si>
  <si>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</si>
  <si>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</si>
  <si>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</si>
  <si>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</si>
  <si>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</si>
  <si>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</si>
  <si>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</si>
  <si>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</si>
  <si>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</si>
  <si>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</si>
  <si>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</si>
  <si>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</si>
  <si>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</si>
  <si>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</si>
  <si>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</si>
  <si>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</si>
  <si>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</si>
  <si>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</si>
  <si>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</si>
  <si>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</si>
  <si>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</si>
  <si>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</si>
  <si>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</si>
  <si>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</si>
  <si>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</si>
  <si>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</si>
  <si>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</si>
  <si>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</si>
  <si>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</si>
  <si>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</si>
  <si>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</si>
  <si>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</si>
  <si>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</si>
  <si>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</si>
  <si>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</si>
  <si>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</si>
  <si>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</si>
  <si>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</si>
  <si>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</si>
  <si>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</si>
  <si>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</si>
  <si>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</si>
  <si>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</si>
  <si>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</si>
  <si>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</si>
  <si>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</si>
  <si>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</si>
  <si>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</si>
  <si>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</si>
  <si>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</si>
  <si>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</si>
  <si>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</si>
  <si>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</si>
  <si>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</si>
  <si>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</si>
  <si>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</si>
  <si>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</si>
  <si>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</si>
  <si>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</si>
  <si>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</si>
  <si>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</si>
  <si>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</si>
  <si>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</si>
  <si>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</si>
  <si>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</si>
  <si>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</si>
  <si>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</si>
  <si>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</si>
  <si>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</si>
  <si>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</si>
  <si>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</si>
  <si>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</si>
  <si>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</si>
  <si>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</si>
  <si>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</si>
  <si>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</si>
  <si>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</si>
  <si>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</si>
  <si>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</si>
  <si>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</si>
  <si>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</si>
  <si>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</si>
  <si>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</si>
  <si>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</si>
  <si>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</si>
  <si>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</si>
  <si>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</si>
  <si>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</si>
  <si>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</si>
  <si>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</si>
  <si>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</si>
  <si>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</si>
  <si>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</si>
  <si>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</si>
  <si>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</si>
  <si>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</si>
  <si>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</si>
  <si>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</si>
  <si>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</si>
  <si>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</si>
  <si>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</si>
  <si>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</si>
  <si>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</si>
  <si>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</si>
  <si>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</si>
  <si>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</si>
  <si>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</si>
  <si>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</si>
  <si>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</si>
  <si>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</si>
  <si>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</si>
  <si>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</si>
  <si>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</si>
  <si>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</si>
  <si>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</si>
  <si>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</si>
  <si>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</si>
  <si>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</si>
  <si>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</si>
  <si>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</si>
  <si>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</si>
  <si>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</si>
  <si>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</si>
  <si>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</si>
  <si>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</si>
  <si>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</si>
  <si>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</si>
  <si>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</si>
  <si>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</si>
  <si>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</si>
  <si>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</si>
  <si>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</si>
  <si>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</si>
  <si>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</si>
  <si>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</si>
  <si>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</si>
  <si>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</si>
  <si>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</si>
  <si>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</si>
  <si>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</si>
  <si>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</si>
  <si>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</si>
  <si>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</si>
  <si>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</si>
  <si>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</si>
  <si>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</si>
  <si>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</si>
  <si>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</si>
  <si>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</si>
  <si>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</si>
  <si>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</si>
  <si>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</si>
  <si>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</si>
  <si>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</si>
  <si>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</si>
  <si>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</si>
  <si>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</si>
  <si>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</si>
  <si>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</si>
  <si>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</si>
  <si>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</si>
  <si>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</si>
  <si>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</si>
  <si>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</si>
  <si>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</si>
  <si>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</si>
  <si>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</si>
  <si>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</si>
  <si>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</si>
  <si>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</si>
  <si>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</si>
  <si>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</si>
  <si>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</si>
  <si>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</si>
  <si>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</si>
  <si>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</si>
  <si>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</si>
  <si>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</si>
  <si>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</si>
  <si>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</si>
  <si>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</si>
  <si>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</si>
  <si>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</si>
  <si>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</si>
  <si>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</si>
  <si>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</si>
  <si>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</si>
  <si>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</si>
  <si>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</si>
  <si>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</si>
  <si>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</si>
  <si>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</si>
  <si>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</si>
  <si>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</si>
  <si>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</si>
  <si>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</si>
  <si>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</si>
  <si>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</si>
  <si>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</si>
  <si>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</si>
  <si>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</si>
  <si>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</si>
  <si>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</si>
  <si>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</si>
  <si>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</si>
  <si>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</si>
  <si>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</si>
  <si>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</si>
  <si>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</si>
  <si>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</si>
  <si>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</si>
  <si>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</si>
  <si>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</si>
  <si>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</si>
  <si>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</si>
  <si>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</si>
  <si>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</si>
  <si>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</si>
  <si>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</si>
  <si>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</si>
  <si>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</si>
  <si>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</si>
  <si>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</si>
  <si>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</si>
  <si>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</si>
  <si>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</si>
  <si>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</si>
  <si>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</si>
  <si>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</si>
  <si>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</si>
  <si>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</si>
  <si>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</si>
  <si>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</si>
  <si>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</si>
  <si>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</si>
  <si>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</si>
  <si>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</si>
  <si>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</si>
  <si>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</si>
  <si>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</si>
  <si>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</si>
  <si>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</si>
  <si>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</si>
  <si>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</si>
  <si>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</si>
  <si>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</si>
  <si>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</si>
  <si>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</si>
  <si>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</si>
  <si>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</si>
  <si>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</si>
  <si>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</si>
  <si>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</si>
  <si>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</si>
  <si>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</si>
  <si>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</si>
  <si>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</si>
  <si>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</si>
  <si>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</si>
  <si>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</si>
  <si>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</si>
  <si>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</si>
  <si>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</si>
  <si>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</si>
  <si>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</si>
  <si>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</si>
  <si>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</si>
  <si>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</si>
  <si>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</si>
  <si>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</si>
  <si>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</si>
  <si>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</si>
  <si>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</si>
  <si>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</si>
  <si>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</si>
  <si>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</si>
  <si>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</si>
  <si>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</si>
  <si>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</si>
  <si>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</si>
  <si>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</si>
  <si>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</si>
  <si>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</si>
  <si>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</si>
  <si>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</si>
  <si>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</si>
  <si>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</si>
  <si>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</si>
  <si>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</si>
  <si>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</si>
  <si>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</si>
  <si>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</si>
  <si>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</si>
  <si>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</si>
  <si>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</si>
  <si>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</si>
  <si>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</si>
  <si>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</si>
  <si>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</si>
  <si>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</si>
  <si>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</si>
  <si>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</si>
  <si>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</si>
  <si>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</si>
  <si>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</si>
  <si>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</si>
  <si>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</si>
  <si>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</si>
  <si>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</si>
  <si>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</si>
  <si>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</si>
  <si>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</si>
  <si>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</si>
  <si>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</si>
  <si>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</si>
  <si>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</si>
  <si>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</si>
  <si>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</si>
  <si>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</si>
  <si>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</si>
  <si>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</si>
  <si>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</si>
  <si>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</si>
  <si>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</si>
  <si>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</si>
  <si>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</si>
  <si>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</si>
  <si>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</si>
  <si>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</si>
  <si>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</si>
  <si>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</si>
  <si>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</si>
  <si>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</si>
  <si>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</si>
  <si>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</si>
  <si>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</si>
  <si>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</si>
  <si>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</si>
  <si>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</si>
  <si>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</si>
  <si>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</si>
  <si>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</si>
  <si>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</si>
  <si>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</si>
  <si>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</si>
  <si>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</si>
  <si>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</si>
  <si>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</si>
  <si>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</si>
  <si>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</si>
  <si>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</si>
  <si>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</si>
  <si>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</si>
  <si>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</si>
  <si>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</si>
  <si>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</si>
  <si>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</si>
  <si>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</si>
  <si>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</si>
  <si>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</si>
  <si>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</si>
  <si>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</si>
  <si>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</si>
  <si>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</si>
  <si>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</si>
  <si>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</si>
  <si>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</si>
  <si>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</si>
  <si>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</si>
  <si>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</si>
  <si>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</si>
  <si>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</si>
  <si>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</si>
  <si>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</si>
  <si>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</si>
  <si>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</si>
  <si>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</si>
  <si>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</si>
  <si>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</si>
  <si>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</si>
  <si>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</si>
  <si>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</si>
  <si>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</si>
  <si>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</si>
  <si>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</si>
  <si>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</si>
  <si>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</si>
  <si>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</si>
  <si>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</si>
  <si>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</si>
  <si>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</si>
  <si>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</si>
  <si>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</si>
  <si>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</si>
  <si>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</si>
  <si>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</si>
  <si>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</si>
  <si>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</si>
  <si>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</si>
  <si>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</si>
  <si>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</si>
  <si>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</si>
  <si>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</si>
  <si>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</si>
  <si>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</si>
  <si>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</si>
  <si>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</si>
  <si>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</si>
  <si>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</si>
  <si>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</si>
  <si>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</si>
  <si>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</si>
  <si>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</si>
  <si>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</si>
  <si>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</si>
  <si>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</si>
  <si>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</si>
  <si>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</si>
  <si>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</si>
  <si>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</si>
  <si>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</si>
  <si>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</si>
  <si>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</si>
  <si>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</si>
  <si>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</si>
  <si>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</si>
  <si>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</si>
  <si>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</si>
  <si>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</si>
  <si>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</si>
  <si>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</si>
  <si>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</si>
  <si>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</si>
  <si>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</si>
  <si>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</si>
  <si>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</si>
  <si>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</si>
  <si>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</si>
  <si>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</si>
  <si>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</si>
  <si>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</si>
  <si>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</si>
  <si>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</si>
  <si>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</si>
  <si>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</si>
  <si>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</si>
  <si>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</si>
  <si>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</si>
  <si>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</si>
  <si>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</si>
  <si>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</si>
  <si>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</si>
  <si>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</si>
  <si>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</si>
  <si>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</si>
  <si>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</si>
  <si>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</si>
  <si>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</si>
  <si>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</si>
  <si>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</si>
  <si>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</si>
  <si>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</si>
  <si>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</si>
  <si>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</si>
  <si>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</si>
  <si>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</si>
  <si>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</si>
  <si>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</si>
  <si>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</si>
  <si>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</si>
  <si>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</si>
  <si>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</si>
  <si>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</si>
  <si>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</si>
  <si>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</si>
  <si>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</si>
  <si>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</si>
  <si>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</si>
  <si>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</si>
  <si>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</si>
  <si>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</si>
  <si>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</si>
  <si>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</si>
  <si>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</si>
  <si>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</si>
  <si>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</si>
  <si>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</si>
  <si>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</si>
  <si>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</si>
  <si>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</si>
  <si>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</si>
  <si>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</si>
  <si>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</si>
  <si>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</si>
  <si>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</si>
  <si>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</si>
  <si>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</si>
  <si>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</si>
  <si>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</si>
  <si>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</si>
  <si>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</si>
  <si>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</si>
  <si>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</si>
  <si>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</si>
  <si>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</si>
  <si>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</si>
  <si>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</si>
  <si>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</si>
  <si>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</si>
  <si>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</si>
  <si>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</si>
  <si>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</si>
  <si>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</si>
  <si>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</si>
  <si>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</si>
  <si>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</si>
  <si>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</si>
  <si>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</si>
  <si>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</si>
  <si>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</si>
  <si>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</si>
  <si>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</si>
  <si>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</si>
  <si>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</si>
  <si>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</si>
  <si>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</si>
  <si>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</si>
  <si>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</si>
  <si>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</si>
  <si>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</si>
  <si>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</si>
  <si>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</si>
  <si>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</si>
  <si>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</si>
  <si>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</si>
  <si>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</si>
  <si>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</si>
  <si>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</si>
  <si>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</si>
  <si>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</si>
  <si>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</si>
  <si>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</si>
  <si>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</si>
  <si>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</si>
  <si>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</si>
  <si>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</si>
  <si>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</si>
  <si>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</si>
  <si>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</si>
  <si>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</si>
  <si>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</si>
  <si>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</si>
  <si>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</si>
  <si>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</si>
  <si>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</si>
  <si>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</si>
  <si>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</si>
  <si>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</si>
  <si>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</si>
  <si>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</si>
  <si>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</si>
  <si>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</si>
  <si>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</si>
  <si>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</si>
  <si>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</si>
  <si>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</si>
  <si>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</si>
  <si>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</si>
  <si>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</si>
  <si>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</si>
  <si>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</si>
  <si>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</si>
  <si>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</si>
  <si>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</si>
  <si>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</si>
  <si>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</si>
  <si>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</si>
  <si>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</si>
  <si>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</si>
  <si>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</si>
  <si>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</si>
  <si>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</si>
  <si>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</si>
  <si>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</si>
  <si>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</si>
  <si>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</si>
  <si>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</si>
  <si>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</si>
  <si>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</si>
  <si>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</si>
  <si>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</si>
  <si>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</si>
  <si>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</si>
  <si>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</si>
  <si>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</si>
  <si>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</si>
  <si>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</si>
  <si>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</si>
  <si>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</si>
  <si>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</si>
  <si>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</si>
  <si>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</si>
  <si>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</si>
  <si>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</si>
  <si>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</si>
  <si>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</si>
  <si>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</si>
  <si>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</si>
  <si>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</si>
  <si>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</si>
  <si>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</si>
  <si>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</si>
  <si>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</si>
  <si>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</si>
  <si>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</si>
  <si>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</si>
  <si>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</si>
  <si>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</si>
  <si>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</si>
  <si>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</si>
  <si>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</si>
  <si>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</si>
  <si>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</si>
  <si>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</si>
  <si>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</si>
  <si>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</si>
  <si>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</si>
  <si>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</si>
  <si>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</si>
  <si>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</si>
  <si>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</si>
  <si>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</si>
  <si>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</si>
  <si>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</si>
  <si>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</si>
  <si>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</si>
  <si>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</si>
  <si>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</si>
  <si>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</si>
  <si>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</si>
  <si>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</si>
  <si>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</si>
  <si>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</si>
  <si>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</si>
  <si>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</si>
  <si>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</si>
  <si>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</si>
  <si>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</si>
  <si>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</si>
  <si>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</si>
  <si>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</si>
  <si>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</si>
  <si>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</si>
  <si>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</si>
  <si>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</si>
  <si>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</si>
  <si>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</si>
  <si>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</si>
  <si>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</si>
  <si>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</si>
  <si>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</si>
  <si>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</si>
  <si>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</si>
  <si>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</si>
  <si>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</si>
  <si>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</si>
  <si>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</si>
  <si>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</si>
  <si>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</si>
  <si>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</si>
  <si>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</si>
  <si>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</si>
  <si>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</si>
  <si>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</si>
  <si>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</si>
  <si>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</si>
  <si>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</si>
  <si>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</si>
  <si>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</si>
  <si>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</si>
  <si>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</si>
  <si>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</si>
  <si>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</si>
  <si>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</si>
  <si>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</si>
  <si>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</si>
  <si>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</si>
  <si>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</si>
  <si>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</si>
  <si>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</si>
  <si>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</si>
  <si>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</si>
  <si>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</si>
  <si>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</si>
  <si>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</si>
  <si>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</si>
  <si>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</si>
  <si>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</si>
  <si>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</si>
  <si>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</si>
  <si>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</si>
  <si>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</si>
  <si>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</si>
  <si>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</si>
  <si>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</si>
  <si>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</si>
  <si>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</si>
  <si>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</si>
  <si>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</si>
  <si>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</si>
  <si>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</si>
  <si>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</si>
  <si>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</si>
  <si>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</si>
  <si>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</si>
  <si>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</si>
  <si>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</si>
  <si>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</si>
  <si>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</si>
  <si>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</si>
  <si>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</si>
  <si>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</si>
  <si>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</si>
  <si>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</si>
  <si>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</si>
  <si>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</si>
  <si>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</si>
  <si>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</si>
  <si>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</si>
  <si>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</si>
  <si>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</si>
  <si>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</si>
  <si>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</si>
  <si>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</si>
  <si>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</si>
  <si>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</si>
  <si>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</si>
  <si>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</si>
  <si>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</si>
  <si>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</si>
  <si>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</si>
  <si>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</si>
  <si>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</si>
  <si>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</si>
  <si>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</si>
  <si>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</si>
  <si>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</si>
  <si>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</si>
  <si>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</si>
  <si>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</si>
  <si>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</si>
  <si>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</si>
  <si>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</si>
  <si>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</si>
  <si>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</si>
  <si>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</si>
  <si>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</si>
  <si>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</si>
  <si>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</si>
  <si>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</si>
  <si>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</si>
  <si>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</si>
  <si>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</si>
  <si>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</si>
  <si>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</si>
  <si>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</si>
  <si>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</si>
  <si>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</si>
  <si>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</si>
  <si>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</si>
  <si>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</si>
  <si>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</si>
  <si>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</si>
  <si>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</si>
  <si>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</si>
  <si>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</si>
  <si>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</si>
  <si>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</si>
  <si>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</si>
  <si>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</si>
  <si>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</si>
  <si>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</si>
  <si>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</si>
  <si>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</si>
  <si>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</si>
  <si>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</si>
  <si>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</si>
  <si>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</si>
  <si>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</si>
  <si>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</si>
  <si>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</si>
  <si>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</si>
  <si>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</si>
  <si>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</si>
  <si>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</si>
  <si>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</si>
  <si>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</si>
  <si>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</si>
  <si>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</si>
  <si>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</si>
  <si>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</si>
  <si>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</si>
  <si>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</si>
  <si>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</si>
  <si>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</si>
  <si>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</si>
  <si>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</si>
  <si>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</si>
  <si>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</si>
  <si>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</si>
  <si>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</si>
  <si>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</si>
  <si>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</si>
  <si>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</si>
  <si>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</si>
  <si>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</si>
  <si>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</si>
  <si>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</si>
  <si>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</si>
  <si>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</si>
  <si>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</si>
  <si>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</si>
  <si>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</si>
  <si>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</si>
  <si>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</si>
  <si>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</si>
  <si>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</si>
  <si>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</si>
  <si>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</si>
  <si>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</si>
  <si>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</si>
  <si>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</si>
  <si>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</si>
  <si>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</si>
  <si>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</si>
  <si>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</si>
  <si>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</si>
  <si>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</si>
  <si>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</si>
  <si>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</si>
  <si>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</si>
  <si>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</si>
  <si>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</si>
  <si>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</si>
  <si>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</si>
  <si>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</si>
  <si>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</si>
  <si>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</si>
  <si>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</si>
  <si>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</si>
  <si>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</si>
  <si>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</si>
  <si>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</si>
  <si>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</si>
  <si>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</si>
  <si>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</si>
  <si>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</si>
  <si>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</si>
  <si>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</si>
  <si>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</si>
  <si>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</si>
  <si>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</si>
  <si>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</si>
  <si>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</si>
  <si>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</si>
  <si>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</si>
  <si>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</si>
  <si>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</si>
  <si>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</si>
  <si>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</si>
  <si>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</si>
  <si>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</si>
  <si>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</si>
  <si>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</si>
  <si>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</si>
  <si>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</si>
  <si>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</si>
  <si>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</si>
  <si>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</si>
  <si>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</si>
  <si>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</si>
  <si>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</si>
  <si>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</si>
  <si>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</si>
  <si>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</si>
  <si>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</si>
  <si>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</si>
  <si>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</si>
  <si>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</si>
  <si>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</si>
  <si>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</si>
  <si>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</si>
  <si>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</si>
  <si>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</si>
  <si>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</si>
  <si>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</si>
  <si>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</si>
  <si>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</si>
  <si>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</si>
  <si>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</si>
  <si>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</si>
  <si>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</si>
  <si>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</si>
  <si>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</si>
  <si>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</si>
  <si>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</si>
  <si>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</si>
  <si>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</si>
  <si>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</si>
  <si>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</si>
  <si>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</si>
  <si>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</si>
  <si>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</si>
  <si>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</si>
  <si>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</si>
  <si>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</si>
  <si>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</si>
  <si>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</si>
  <si>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</si>
  <si>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</si>
  <si>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</si>
  <si>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</si>
  <si>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</si>
  <si>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</si>
  <si>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</si>
  <si>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</si>
  <si>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</si>
  <si>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</si>
  <si>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</si>
  <si>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</si>
  <si>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</si>
  <si>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</si>
  <si>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</si>
  <si>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</si>
  <si>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</si>
  <si>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</si>
  <si>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</si>
  <si>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</si>
  <si>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</si>
  <si>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</si>
  <si>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</si>
  <si>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</si>
  <si>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</si>
  <si>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</si>
  <si>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</si>
  <si>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</si>
  <si>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</si>
  <si>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</si>
  <si>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</si>
  <si>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</si>
  <si>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</si>
  <si>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</si>
  <si>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</si>
  <si>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</si>
  <si>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</si>
  <si>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</si>
  <si>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</si>
  <si>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</si>
  <si>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</si>
  <si>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</si>
  <si>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</si>
  <si>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</si>
  <si>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</si>
  <si>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</si>
  <si>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</si>
  <si>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</si>
  <si>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</si>
  <si>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</si>
  <si>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</si>
  <si>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</si>
  <si>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</si>
  <si>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</si>
  <si>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</si>
  <si>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</si>
  <si>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</si>
  <si>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</si>
  <si>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</si>
  <si>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</si>
  <si>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</si>
  <si>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</si>
  <si>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</si>
  <si>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</si>
  <si>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</si>
  <si>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</si>
  <si>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</si>
  <si>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</si>
  <si>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</si>
  <si>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</si>
  <si>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</si>
  <si>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</si>
  <si>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</si>
  <si>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</si>
  <si>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</si>
  <si>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</si>
  <si>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</si>
  <si>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</si>
  <si>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</si>
  <si>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</si>
  <si>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</si>
  <si>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</si>
  <si>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</si>
  <si>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</si>
  <si>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</si>
  <si>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</si>
  <si>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</si>
  <si>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</si>
  <si>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</si>
  <si>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</si>
  <si>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</si>
  <si>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</si>
  <si>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</si>
  <si>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</si>
  <si>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</si>
  <si>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</si>
  <si>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</si>
  <si>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</si>
  <si>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</si>
  <si>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</si>
  <si>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</si>
  <si>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</si>
  <si>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</si>
  <si>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</si>
  <si>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</si>
  <si>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</si>
  <si>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</si>
  <si>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</si>
  <si>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</si>
  <si>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</si>
  <si>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</si>
  <si>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</si>
  <si>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</si>
  <si>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</si>
  <si>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</si>
  <si>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</si>
  <si>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</si>
  <si>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</si>
  <si>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</si>
  <si>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</si>
  <si>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</si>
  <si>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</si>
  <si>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</si>
  <si>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</si>
  <si>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</si>
  <si>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</si>
  <si>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</si>
  <si>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</si>
  <si>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</si>
  <si>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</si>
  <si>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</si>
  <si>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</si>
  <si>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</si>
  <si>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</si>
  <si>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</si>
  <si>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</si>
  <si>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</si>
  <si>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</si>
  <si>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</si>
  <si>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</si>
  <si>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</si>
  <si>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</si>
  <si>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</si>
  <si>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</si>
  <si>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</si>
  <si>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</si>
  <si>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</si>
  <si>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</si>
  <si>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</si>
  <si>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</si>
  <si>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</si>
  <si>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</si>
  <si>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</si>
  <si>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</si>
  <si>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</si>
  <si>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</si>
  <si>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</si>
  <si>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</si>
  <si>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</si>
  <si>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</si>
  <si>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</si>
  <si>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</si>
  <si>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</si>
  <si>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</si>
  <si>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</si>
  <si>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</si>
  <si>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</si>
  <si>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</si>
  <si>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</si>
  <si>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</si>
  <si>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</si>
  <si>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</si>
  <si>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</si>
  <si>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</si>
  <si>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</si>
  <si>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</si>
  <si>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</si>
  <si>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</si>
  <si>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</si>
  <si>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</si>
  <si>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</si>
  <si>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</si>
  <si>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</si>
  <si>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</si>
  <si>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</si>
  <si>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</si>
  <si>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</si>
  <si>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</si>
  <si>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</si>
  <si>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</si>
  <si>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</si>
  <si>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</si>
  <si>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</si>
  <si>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</si>
  <si>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</si>
  <si>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</si>
  <si>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</si>
  <si>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</si>
  <si>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</si>
  <si>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</si>
  <si>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</si>
  <si>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</si>
  <si>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</si>
  <si>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</si>
  <si>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</si>
  <si>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</si>
  <si>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</si>
  <si>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</si>
  <si>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</si>
  <si>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</si>
  <si>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</si>
  <si>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</si>
  <si>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</si>
  <si>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</si>
  <si>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</si>
  <si>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</si>
  <si>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</si>
  <si>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</si>
  <si>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</si>
  <si>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</si>
  <si>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</si>
  <si>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</si>
  <si>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</si>
  <si>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</si>
  <si>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</si>
  <si>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</si>
  <si>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</si>
  <si>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</si>
  <si>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</si>
  <si>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</si>
  <si>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</si>
  <si>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</si>
  <si>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</si>
  <si>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</si>
  <si>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</si>
  <si>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</si>
  <si>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</si>
  <si>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</si>
  <si>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</si>
  <si>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</si>
  <si>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</si>
  <si>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</si>
  <si>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</si>
  <si>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</si>
  <si>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</si>
  <si>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</si>
  <si>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</si>
  <si>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</si>
  <si>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</si>
  <si>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</si>
  <si>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</si>
  <si>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</si>
  <si>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</si>
  <si>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</si>
  <si>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</si>
  <si>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</si>
  <si>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</si>
  <si>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</si>
  <si>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</si>
  <si>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</si>
  <si>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</si>
  <si>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</si>
  <si>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</si>
  <si>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</si>
  <si>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</si>
  <si>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</si>
  <si>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</si>
  <si>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</si>
  <si>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</si>
  <si>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</si>
  <si>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</si>
  <si>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</si>
  <si>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</si>
  <si>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</si>
  <si>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</si>
  <si>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</si>
  <si>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</si>
  <si>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</si>
  <si>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</si>
  <si>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</si>
  <si>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</si>
  <si>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</si>
  <si>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</si>
  <si>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</si>
  <si>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</si>
  <si>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</si>
  <si>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</si>
  <si>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</si>
  <si>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</si>
  <si>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</si>
  <si>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</si>
  <si>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</si>
  <si>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</si>
  <si>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</si>
  <si>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</si>
  <si>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</si>
  <si>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</si>
  <si>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</si>
  <si>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</si>
  <si>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</si>
  <si>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</si>
  <si>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</si>
  <si>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</si>
  <si>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</si>
  <si>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</si>
  <si>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</si>
  <si>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</si>
  <si>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</si>
  <si>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</si>
  <si>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</si>
  <si>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</si>
  <si>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</si>
  <si>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</si>
  <si>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</si>
  <si>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</si>
  <si>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</si>
  <si>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</si>
  <si>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</si>
  <si>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</si>
  <si>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</si>
  <si>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</si>
  <si>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</si>
  <si>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</si>
  <si>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</si>
  <si>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</si>
  <si>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</si>
  <si>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</si>
  <si>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</si>
  <si>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</si>
  <si>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</si>
  <si>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</si>
  <si>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</si>
  <si>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</si>
  <si>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</si>
  <si>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</si>
  <si>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</si>
  <si>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</si>
  <si>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</si>
  <si>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</si>
  <si>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</si>
  <si>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</si>
  <si>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</si>
  <si>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</si>
  <si>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</si>
  <si>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</si>
  <si>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</si>
  <si>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</si>
  <si>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</si>
  <si>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</si>
  <si>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</si>
  <si>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</si>
  <si>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</si>
  <si>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</si>
  <si>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</si>
  <si>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</si>
  <si>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</si>
  <si>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</si>
  <si>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</si>
  <si>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</si>
  <si>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</si>
  <si>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</si>
  <si>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</si>
  <si>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</si>
  <si>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</si>
  <si>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</si>
  <si>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</si>
  <si>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</si>
  <si>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</si>
  <si>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</si>
  <si>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</si>
  <si>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</si>
  <si>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</si>
  <si>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</si>
  <si>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</si>
  <si>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</si>
  <si>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</si>
  <si>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</si>
  <si>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</si>
  <si>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</si>
  <si>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</si>
  <si>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</si>
  <si>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</si>
  <si>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</si>
  <si>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</si>
  <si>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</si>
  <si>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</si>
  <si>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</si>
  <si>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</si>
  <si>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</si>
  <si>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</si>
  <si>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</si>
  <si>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</si>
  <si>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</si>
  <si>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</si>
  <si>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</si>
  <si>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</si>
  <si>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</si>
  <si>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</si>
  <si>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</si>
  <si>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</si>
  <si>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</si>
  <si>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</si>
  <si>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</si>
  <si>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</si>
  <si>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</si>
  <si>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</si>
  <si>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</si>
  <si>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</si>
  <si>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</si>
  <si>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</si>
  <si>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</si>
  <si>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</si>
  <si>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</si>
  <si>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</si>
  <si>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</si>
  <si>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</si>
  <si>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</si>
  <si>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</si>
  <si>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</si>
  <si>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</si>
  <si>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</si>
  <si>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</si>
  <si>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</si>
  <si>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</si>
  <si>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</si>
  <si>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</si>
  <si>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</si>
  <si>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</si>
  <si>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</si>
  <si>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</si>
  <si>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</si>
  <si>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</si>
  <si>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</si>
  <si>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</si>
  <si>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</si>
  <si>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</si>
  <si>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</si>
  <si>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</si>
  <si>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</si>
  <si>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</si>
  <si>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</si>
  <si>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</si>
  <si>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</si>
  <si>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</si>
  <si>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</si>
  <si>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</si>
  <si>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</si>
  <si>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</si>
  <si>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</si>
  <si>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</si>
  <si>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</si>
  <si>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</si>
  <si>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</si>
  <si>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</si>
  <si>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</si>
  <si>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</si>
  <si>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</si>
  <si>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</si>
  <si>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</si>
  <si>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</si>
  <si>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</si>
  <si>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</si>
  <si>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</si>
  <si>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</si>
  <si>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</si>
  <si>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</si>
  <si>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</si>
  <si>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</si>
  <si>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</si>
  <si>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</si>
  <si>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</si>
  <si>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</si>
  <si>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</si>
  <si>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</si>
  <si>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</si>
  <si>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</si>
  <si>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</si>
  <si>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</si>
  <si>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</si>
  <si>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</si>
  <si>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</si>
  <si>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</si>
  <si>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</si>
  <si>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</si>
  <si>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</si>
  <si>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</si>
  <si>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</si>
  <si>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</si>
  <si>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</si>
  <si>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</si>
  <si>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</si>
  <si>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</si>
  <si>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</si>
  <si>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</si>
  <si>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</si>
  <si>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</si>
  <si>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</si>
  <si>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</si>
  <si>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</si>
  <si>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</si>
  <si>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</si>
  <si>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</si>
  <si>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</si>
  <si>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</si>
  <si>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</si>
  <si>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</si>
  <si>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</si>
  <si>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</si>
  <si>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</si>
  <si>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</si>
  <si>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</si>
  <si>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</si>
  <si>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</si>
  <si>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</si>
  <si>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</si>
  <si>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</si>
  <si>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</si>
  <si>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</si>
  <si>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</si>
  <si>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</si>
  <si>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</si>
  <si>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</si>
  <si>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</si>
  <si>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</si>
  <si>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</si>
  <si>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</si>
  <si>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</si>
  <si>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</si>
  <si>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</si>
  <si>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</si>
  <si>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</si>
  <si>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</si>
  <si>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</si>
  <si>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</si>
  <si>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</si>
  <si>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</si>
  <si>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</si>
  <si>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</si>
  <si>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</si>
  <si>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</si>
  <si>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</si>
  <si>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</si>
  <si>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</si>
  <si>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</si>
  <si>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</si>
  <si>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</si>
  <si>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</si>
  <si>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</si>
  <si>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</si>
  <si>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</si>
  <si>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</si>
  <si>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</si>
  <si>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</si>
  <si>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</si>
  <si>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</si>
  <si>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</si>
  <si>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</si>
  <si>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</si>
  <si>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</si>
  <si>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</si>
  <si>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</si>
  <si>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</si>
  <si>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</si>
  <si>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</si>
  <si>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</si>
  <si>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</si>
  <si>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</si>
  <si>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</si>
  <si>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</si>
  <si>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</si>
  <si>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</si>
  <si>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</si>
  <si>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</si>
  <si>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</si>
  <si>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</si>
  <si>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</si>
  <si>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</si>
  <si>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</si>
  <si>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</si>
  <si>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</si>
  <si>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</si>
  <si>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</si>
  <si>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</si>
  <si>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</si>
  <si>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</si>
  <si>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</si>
  <si>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</si>
  <si>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</si>
  <si>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</si>
  <si>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</si>
  <si>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</si>
  <si>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</si>
  <si>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</si>
  <si>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</si>
  <si>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</si>
  <si>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</si>
  <si>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</si>
  <si>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</si>
  <si>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</si>
  <si>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</si>
  <si>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</si>
  <si>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</si>
  <si>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</si>
  <si>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</si>
  <si>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</si>
  <si>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</si>
  <si>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</si>
  <si>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</si>
  <si>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</si>
  <si>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</si>
  <si>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</si>
  <si>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</si>
  <si>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</si>
  <si>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</si>
  <si>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</si>
  <si>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</si>
  <si>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</si>
  <si>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</si>
  <si>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</si>
  <si>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</si>
  <si>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</si>
  <si>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</si>
  <si>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</si>
  <si>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</si>
  <si>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</si>
  <si>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</si>
  <si>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</si>
  <si>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</si>
  <si>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</si>
  <si>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</si>
  <si>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</si>
  <si>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</si>
  <si>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</si>
  <si>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</si>
  <si>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</si>
  <si>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</si>
  <si>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</si>
  <si>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</si>
  <si>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</si>
  <si>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</si>
  <si>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</si>
  <si>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</si>
  <si>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</si>
  <si>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</si>
  <si>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</si>
  <si>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</si>
  <si>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</si>
  <si>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</si>
  <si>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</si>
  <si>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</si>
  <si>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</si>
  <si>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</si>
  <si>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</si>
  <si>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</si>
  <si>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</si>
  <si>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</si>
  <si>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</si>
  <si>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</si>
  <si>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</si>
  <si>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</si>
  <si>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</si>
  <si>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</si>
  <si>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</si>
  <si>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</si>
  <si>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</si>
  <si>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</si>
  <si>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</si>
  <si>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</si>
  <si>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</si>
  <si>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</si>
  <si>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</si>
  <si>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</si>
  <si>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</si>
  <si>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</si>
  <si>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</si>
  <si>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</si>
  <si>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</si>
  <si>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</si>
  <si>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</si>
  <si>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</si>
  <si>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</si>
  <si>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</si>
  <si>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</si>
  <si>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</si>
  <si>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</si>
  <si>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</si>
  <si>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</si>
  <si>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</si>
  <si>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</si>
  <si>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</si>
  <si>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</si>
  <si>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</si>
  <si>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</si>
  <si>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</si>
  <si>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</si>
  <si>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</si>
  <si>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</si>
  <si>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</si>
  <si>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</si>
  <si>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</si>
  <si>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</si>
  <si>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</si>
  <si>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</si>
  <si>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</si>
  <si>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</si>
  <si>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</si>
  <si>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</si>
  <si>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</si>
  <si>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</si>
  <si>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</si>
  <si>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</si>
  <si>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</si>
  <si>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</si>
  <si>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</si>
  <si>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</si>
  <si>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</si>
  <si>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</si>
  <si>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</si>
  <si>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</si>
  <si>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</si>
  <si>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</si>
  <si>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</si>
  <si>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</si>
  <si>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</si>
  <si>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</si>
  <si>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</si>
  <si>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</si>
  <si>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</si>
  <si>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</si>
  <si>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</si>
  <si>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</si>
  <si>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</si>
  <si>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</si>
  <si>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</si>
  <si>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</si>
  <si>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</si>
  <si>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</si>
  <si>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</si>
  <si>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</si>
  <si>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</si>
  <si>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</si>
  <si>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</si>
  <si>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</si>
  <si>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</si>
  <si>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</si>
  <si>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</si>
  <si>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</si>
  <si>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</si>
  <si>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</si>
  <si>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</si>
  <si>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</si>
  <si>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</si>
  <si>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</si>
  <si>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</si>
  <si>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</si>
  <si>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</si>
  <si>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</si>
  <si>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</si>
  <si>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</si>
  <si>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</si>
  <si>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</si>
  <si>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</si>
  <si>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</si>
  <si>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</si>
  <si>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</si>
  <si>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</si>
  <si>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</si>
  <si>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</si>
  <si>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</si>
  <si>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</si>
  <si>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</si>
  <si>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</si>
  <si>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</si>
  <si>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</si>
  <si>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</si>
  <si>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</si>
  <si>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</si>
  <si>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</si>
  <si>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</si>
  <si>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</si>
  <si>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</si>
  <si>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</si>
  <si>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</si>
  <si>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</si>
  <si>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</si>
  <si>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</si>
  <si>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</si>
  <si>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</si>
  <si>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</si>
  <si>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</si>
  <si>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</si>
  <si>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</si>
  <si>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</si>
  <si>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</si>
  <si>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</si>
  <si>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</si>
  <si>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</si>
  <si>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</si>
  <si>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</si>
  <si>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</si>
  <si>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</si>
  <si>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</si>
  <si>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</si>
  <si>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</si>
  <si>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</si>
  <si>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</si>
  <si>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</si>
  <si>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</si>
  <si>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</si>
  <si>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</si>
  <si>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</si>
  <si>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</si>
  <si>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</si>
  <si>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</si>
  <si>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</si>
  <si>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</si>
  <si>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</si>
  <si>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</si>
  <si>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</si>
  <si>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</si>
  <si>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</si>
  <si>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</si>
  <si>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</si>
  <si>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</si>
  <si>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</si>
  <si>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</si>
  <si>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</si>
  <si>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</si>
  <si>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</si>
  <si>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</si>
  <si>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</si>
  <si>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</si>
  <si>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</si>
  <si>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</si>
  <si>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</si>
  <si>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</si>
  <si>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</si>
  <si>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</si>
  <si>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</si>
  <si>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</si>
  <si>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</si>
  <si>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</si>
  <si>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</si>
  <si>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</si>
  <si>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</si>
  <si>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</si>
  <si>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</si>
  <si>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</si>
  <si>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</si>
  <si>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</si>
  <si>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</si>
  <si>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</si>
  <si>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</si>
  <si>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</si>
  <si>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</si>
  <si>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</si>
  <si>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</si>
  <si>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</si>
  <si>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</si>
  <si>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</si>
  <si>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</si>
  <si>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</si>
  <si>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</si>
  <si>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</si>
  <si>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</si>
  <si>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</si>
  <si>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</si>
  <si>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</si>
  <si>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</si>
  <si>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</si>
  <si>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</si>
  <si>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</si>
  <si>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</si>
  <si>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</si>
  <si>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</si>
  <si>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</si>
  <si>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</si>
  <si>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</si>
  <si>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</si>
  <si>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</si>
  <si>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</si>
  <si>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</si>
  <si>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</si>
  <si>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</si>
  <si>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</si>
  <si>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</si>
  <si>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</si>
  <si>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</si>
  <si>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</si>
  <si>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</si>
  <si>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</si>
  <si>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</si>
  <si>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</si>
  <si>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</si>
  <si>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</si>
  <si>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</si>
  <si>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</si>
  <si>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</si>
  <si>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</si>
  <si>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</si>
  <si>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</si>
  <si>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</si>
  <si>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</si>
  <si>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</si>
  <si>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</si>
  <si>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</si>
  <si>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</si>
  <si>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</si>
  <si>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</si>
  <si>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</si>
  <si>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</si>
  <si>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</si>
  <si>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</si>
  <si>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</si>
  <si>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</si>
  <si>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</si>
  <si>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</si>
  <si>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</si>
  <si>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</si>
  <si>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</si>
  <si>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</si>
  <si>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</si>
  <si>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</si>
  <si>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</si>
  <si>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</si>
  <si>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</si>
  <si>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</si>
  <si>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</si>
  <si>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</si>
  <si>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</si>
  <si>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</si>
  <si>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</si>
  <si>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</si>
  <si>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</si>
  <si>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</si>
  <si>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</si>
  <si>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</si>
  <si>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</si>
  <si>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</si>
  <si>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</si>
  <si>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</si>
  <si>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</si>
  <si>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</si>
  <si>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</si>
  <si>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</si>
  <si>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</si>
  <si>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</si>
  <si>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</si>
  <si>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</si>
  <si>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</si>
  <si>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</si>
  <si>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</si>
  <si>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</si>
  <si>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</si>
  <si>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</si>
  <si>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</si>
  <si>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</si>
  <si>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</si>
  <si>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</si>
  <si>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</si>
  <si>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</si>
  <si>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</si>
  <si>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</si>
  <si>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</si>
  <si>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</si>
  <si>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</si>
  <si>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</si>
  <si>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</si>
  <si>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</si>
  <si>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</si>
  <si>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</si>
  <si>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</si>
  <si>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</si>
  <si>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</si>
  <si>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</si>
  <si>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</si>
  <si>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</si>
  <si>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</si>
  <si>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</si>
  <si>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</si>
  <si>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</si>
  <si>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</si>
  <si>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</si>
  <si>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</si>
  <si>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</si>
  <si>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</si>
  <si>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</si>
  <si>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</si>
  <si>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</si>
  <si>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</si>
  <si>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</si>
  <si>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</si>
  <si>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</si>
  <si>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</si>
  <si>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</si>
  <si>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</si>
  <si>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</si>
  <si>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</si>
  <si>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</si>
  <si>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</si>
  <si>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</si>
  <si>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</si>
  <si>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</si>
  <si>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</si>
  <si>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</si>
  <si>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</si>
  <si>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</si>
  <si>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</si>
  <si>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</si>
  <si>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</si>
  <si>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</si>
  <si>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</si>
  <si>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</si>
  <si>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</si>
  <si>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</si>
  <si>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</si>
  <si>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</si>
  <si>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</si>
  <si>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</si>
  <si>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</si>
  <si>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</si>
  <si>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</si>
  <si>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</si>
  <si>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</si>
  <si>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</si>
  <si>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</si>
  <si>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</si>
  <si>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</si>
  <si>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</si>
  <si>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</si>
  <si>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</si>
  <si>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</si>
  <si>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</si>
  <si>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</si>
  <si>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</si>
  <si>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</si>
  <si>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</si>
  <si>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</si>
  <si>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</si>
  <si>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</si>
  <si>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</si>
  <si>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</si>
  <si>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</si>
  <si>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</si>
  <si>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</si>
  <si>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</si>
  <si>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</si>
  <si>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</si>
  <si>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</si>
  <si>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</si>
  <si>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</si>
  <si>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</si>
  <si>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</si>
  <si>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</si>
  <si>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</si>
  <si>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</si>
  <si>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</si>
  <si>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</si>
  <si>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</si>
  <si>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</si>
  <si>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</si>
  <si>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</si>
  <si>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</si>
  <si>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</si>
  <si>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</si>
  <si>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</si>
  <si>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</si>
  <si>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</si>
  <si>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</si>
  <si>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</si>
  <si>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</si>
  <si>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</si>
  <si>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</si>
  <si>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</si>
  <si>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</si>
  <si>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</si>
  <si>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</si>
  <si>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</si>
  <si>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</si>
  <si>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</si>
  <si>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</si>
  <si>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</si>
  <si>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</si>
  <si>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</si>
  <si>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</si>
  <si>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</si>
  <si>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</si>
  <si>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</si>
  <si>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</si>
  <si>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</si>
  <si>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</si>
  <si>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</si>
  <si>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</si>
  <si>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</si>
  <si>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</si>
  <si>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</si>
  <si>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</si>
  <si>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</si>
  <si>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</si>
  <si>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</si>
  <si>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</si>
  <si>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</si>
  <si>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</si>
  <si>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</si>
  <si>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</si>
  <si>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</si>
  <si>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</si>
  <si>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</si>
  <si>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</si>
  <si>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</si>
  <si>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</si>
  <si>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</si>
  <si>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</si>
  <si>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</si>
  <si>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</si>
  <si>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</si>
  <si>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</si>
  <si>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</si>
  <si>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</si>
  <si>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</si>
  <si>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</si>
  <si>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</si>
  <si>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</si>
  <si>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</si>
  <si>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</si>
  <si>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</si>
  <si>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</si>
  <si>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</si>
  <si>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</si>
  <si>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</si>
  <si>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</si>
  <si>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</si>
  <si>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</si>
  <si>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</si>
  <si>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</si>
  <si>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</si>
  <si>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</si>
  <si>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</si>
  <si>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</si>
  <si>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</si>
  <si>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</si>
  <si>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</si>
  <si>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</si>
  <si>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</si>
  <si>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</si>
  <si>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</si>
  <si>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</si>
  <si>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</si>
  <si>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</si>
  <si>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</si>
  <si>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</si>
  <si>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</si>
  <si>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</si>
  <si>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</si>
  <si>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</si>
  <si>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</si>
  <si>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</si>
  <si>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</si>
  <si>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</si>
  <si>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</si>
  <si>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</si>
  <si>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</si>
  <si>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</si>
  <si>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</si>
  <si>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</si>
  <si>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</si>
  <si>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</si>
  <si>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</si>
  <si>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</si>
  <si>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</si>
  <si>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</si>
  <si>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</si>
  <si>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</si>
  <si>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</si>
  <si>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</si>
  <si>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</si>
  <si>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</si>
  <si>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</si>
  <si>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</si>
  <si>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</si>
  <si>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</si>
  <si>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</si>
  <si>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</si>
  <si>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</si>
  <si>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</si>
  <si>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</si>
  <si>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</si>
  <si>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</si>
  <si>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</si>
  <si>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</si>
  <si>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</si>
  <si>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</si>
  <si>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</si>
  <si>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</si>
  <si>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</si>
  <si>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</si>
  <si>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</si>
  <si>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</si>
  <si>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</si>
  <si>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</si>
  <si>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</si>
  <si>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</si>
  <si>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</si>
  <si>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</si>
  <si>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</si>
  <si>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</si>
  <si>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</si>
  <si>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</si>
  <si>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</si>
  <si>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</si>
  <si>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</si>
  <si>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</si>
  <si>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</si>
  <si>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</si>
  <si>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</si>
  <si>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</si>
  <si>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</si>
  <si>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</si>
  <si>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</si>
  <si>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</si>
  <si>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</si>
  <si>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</si>
  <si>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</si>
  <si>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</si>
  <si>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</si>
  <si>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</si>
  <si>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</si>
  <si>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</si>
  <si>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</si>
  <si>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</si>
  <si>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</si>
  <si>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</si>
  <si>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</si>
  <si>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</si>
  <si>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</si>
  <si>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</si>
  <si>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</si>
  <si>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</si>
  <si>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</si>
  <si>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</si>
  <si>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</si>
  <si>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</si>
  <si>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</si>
  <si>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</si>
  <si>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</si>
  <si>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</si>
  <si>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</si>
  <si>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</si>
  <si>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</si>
  <si>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</si>
  <si>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</si>
  <si>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</si>
  <si>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</si>
  <si>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</si>
  <si>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</si>
  <si>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</si>
  <si>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</si>
  <si>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</si>
  <si>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</si>
  <si>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</si>
  <si>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</si>
  <si>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</si>
  <si>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</si>
  <si>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</si>
  <si>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</si>
  <si>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</si>
  <si>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</si>
  <si>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</si>
  <si>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</si>
  <si>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</si>
  <si>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</si>
  <si>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</si>
  <si>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</si>
  <si>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</si>
  <si>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</si>
  <si>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</si>
  <si>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</si>
  <si>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</si>
  <si>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</si>
  <si>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</si>
  <si>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</si>
  <si>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</si>
  <si>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</si>
  <si>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</si>
  <si>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</si>
  <si>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</si>
  <si>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</si>
  <si>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</si>
  <si>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</si>
  <si>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</si>
  <si>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</si>
  <si>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</si>
  <si>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</si>
  <si>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</si>
  <si>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</si>
  <si>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</si>
  <si>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</si>
  <si>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</si>
  <si>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</si>
  <si>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</si>
  <si>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</si>
  <si>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</si>
  <si>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</si>
  <si>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</si>
  <si>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</si>
  <si>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</si>
  <si>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</si>
  <si>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</si>
  <si>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</si>
  <si>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</si>
  <si>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</si>
  <si>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</si>
  <si>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</si>
  <si>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</si>
  <si>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</si>
  <si>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</si>
  <si>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</si>
  <si>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</si>
  <si>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</si>
  <si>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</si>
  <si>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</si>
  <si>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</si>
  <si>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</si>
  <si>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</si>
  <si>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</si>
  <si>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</si>
  <si>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</si>
  <si>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</si>
  <si>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</si>
  <si>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</si>
  <si>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</si>
  <si>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</si>
  <si>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</si>
  <si>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</si>
  <si>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</si>
  <si>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</si>
  <si>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</si>
  <si>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</si>
  <si>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</si>
  <si>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</si>
  <si>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</si>
  <si>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</si>
  <si>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</si>
  <si>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</si>
  <si>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</si>
  <si>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</si>
  <si>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</si>
  <si>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</si>
  <si>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</si>
  <si>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</si>
  <si>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</si>
  <si>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</si>
  <si>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</si>
  <si>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</si>
  <si>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</si>
  <si>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</si>
  <si>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</si>
  <si>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</si>
  <si>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</si>
  <si>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</si>
  <si>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</si>
  <si>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</si>
  <si>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</si>
  <si>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</si>
  <si>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</si>
  <si>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</si>
  <si>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</si>
  <si>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</si>
  <si>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</si>
  <si>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</si>
  <si>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</si>
  <si>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</si>
  <si>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</si>
  <si>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</si>
  <si>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</si>
  <si>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</si>
  <si>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</si>
  <si>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</si>
  <si>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</si>
  <si>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</si>
  <si>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</si>
  <si>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</si>
  <si>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</si>
  <si>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</si>
  <si>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</si>
  <si>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</si>
  <si>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</si>
  <si>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</si>
  <si>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</si>
  <si>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</si>
  <si>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</si>
  <si>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</si>
  <si>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</si>
  <si>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</si>
  <si>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</si>
  <si>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</si>
  <si>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</si>
  <si>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</si>
  <si>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</si>
  <si>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</si>
  <si>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</si>
  <si>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</si>
  <si>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</si>
  <si>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</si>
  <si>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</si>
  <si>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</si>
  <si>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</si>
  <si>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</si>
  <si>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</si>
  <si>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</si>
  <si>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</si>
  <si>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</si>
  <si>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</si>
  <si>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</si>
  <si>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</si>
  <si>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</si>
  <si>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</si>
  <si>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</si>
  <si>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</si>
  <si>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</si>
  <si>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</si>
  <si>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</si>
  <si>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</si>
  <si>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</si>
  <si>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</si>
  <si>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</si>
  <si>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</si>
  <si>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</si>
  <si>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</si>
  <si>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</si>
  <si>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</si>
  <si>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</si>
  <si>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</si>
  <si>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</si>
  <si>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</si>
  <si>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</si>
  <si>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</si>
  <si>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</si>
  <si>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</si>
  <si>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</si>
  <si>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</si>
  <si>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</si>
  <si>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</si>
  <si>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</si>
  <si>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</si>
  <si>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</si>
  <si>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</si>
  <si>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</si>
  <si>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</si>
  <si>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</si>
  <si>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</si>
  <si>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</si>
  <si>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</si>
  <si>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</si>
  <si>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</si>
  <si>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</si>
  <si>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</si>
  <si>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</si>
  <si>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</si>
  <si>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</si>
  <si>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</si>
  <si>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</si>
  <si>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</si>
  <si>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</si>
  <si>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</si>
  <si>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</si>
  <si>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</si>
  <si>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</si>
  <si>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</si>
  <si>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</si>
  <si>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</si>
  <si>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</si>
  <si>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</si>
  <si>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</si>
  <si>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</si>
  <si>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</si>
  <si>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</si>
  <si>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</si>
  <si>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</si>
  <si>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</si>
  <si>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</si>
  <si>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</si>
  <si>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</si>
  <si>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</si>
  <si>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</si>
  <si>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</si>
  <si>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</si>
  <si>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</si>
  <si>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</si>
  <si>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</si>
  <si>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</si>
  <si>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</si>
  <si>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</si>
  <si>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</si>
  <si>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</si>
  <si>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</si>
  <si>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</si>
  <si>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</si>
  <si>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</si>
  <si>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</si>
  <si>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</si>
  <si>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</si>
  <si>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</si>
  <si>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</si>
  <si>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</si>
  <si>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</si>
  <si>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</si>
  <si>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</si>
  <si>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</si>
  <si>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</si>
  <si>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</si>
  <si>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</si>
  <si>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</si>
  <si>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</si>
  <si>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</si>
  <si>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</si>
  <si>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</si>
  <si>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</si>
  <si>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</si>
  <si>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</si>
  <si>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</si>
  <si>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</si>
  <si>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</si>
  <si>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</si>
  <si>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</si>
  <si>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</si>
  <si>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</si>
  <si>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</si>
  <si>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</si>
  <si>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</si>
  <si>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</si>
  <si>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</si>
  <si>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</si>
  <si>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</si>
  <si>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</si>
  <si>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</si>
  <si>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</si>
  <si>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</si>
  <si>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</si>
  <si>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</si>
  <si>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</si>
  <si>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</si>
  <si>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</si>
  <si>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</si>
  <si>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</si>
  <si>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</si>
  <si>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</si>
  <si>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</si>
  <si>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</si>
  <si>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</si>
  <si>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</si>
  <si>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</si>
  <si>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</si>
  <si>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</si>
  <si>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</si>
  <si>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</si>
  <si>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</si>
  <si>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</si>
  <si>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</si>
  <si>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</si>
  <si>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</si>
  <si>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</si>
  <si>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</si>
  <si>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</si>
  <si>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</si>
  <si>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</si>
  <si>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</si>
  <si>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</si>
  <si>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</si>
  <si>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</si>
  <si>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</si>
  <si>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</si>
  <si>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</si>
  <si>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</si>
  <si>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</si>
  <si>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</si>
  <si>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</si>
  <si>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</si>
  <si>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</si>
  <si>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</si>
  <si>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</si>
  <si>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</si>
  <si>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</si>
  <si>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</si>
  <si>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</si>
  <si>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</si>
  <si>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</si>
  <si>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</si>
  <si>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</si>
  <si>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</si>
  <si>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</si>
  <si>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</si>
  <si>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</si>
  <si>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</si>
  <si>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</si>
  <si>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</si>
  <si>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</si>
  <si>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</si>
  <si>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</si>
  <si>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</si>
  <si>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</si>
  <si>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</si>
  <si>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</si>
  <si>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</si>
  <si>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</si>
  <si>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</si>
  <si>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</si>
  <si>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</si>
  <si>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</si>
  <si>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</si>
  <si>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</si>
  <si>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</si>
  <si>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</si>
  <si>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</si>
  <si>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</si>
  <si>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</si>
  <si>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</si>
  <si>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</si>
  <si>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</si>
  <si>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</si>
  <si>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</si>
  <si>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</si>
  <si>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</si>
  <si>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</si>
  <si>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</si>
  <si>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</si>
  <si>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</si>
  <si>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</si>
  <si>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</si>
  <si>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</si>
  <si>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</si>
  <si>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</si>
  <si>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</si>
  <si>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</si>
  <si>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</si>
  <si>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</si>
  <si>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</si>
  <si>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</si>
  <si>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</si>
  <si>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</si>
  <si>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</si>
  <si>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</si>
  <si>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</si>
  <si>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</si>
  <si>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</si>
  <si>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</si>
  <si>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</si>
  <si>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</si>
  <si>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</si>
  <si>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</si>
  <si>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</si>
  <si>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</si>
  <si>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</si>
  <si>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</si>
  <si>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</si>
  <si>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</si>
  <si>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</si>
  <si>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</si>
  <si>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</si>
  <si>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</si>
  <si>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</si>
  <si>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</si>
  <si>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</si>
  <si>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</si>
  <si>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</si>
  <si>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</si>
  <si>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</si>
  <si>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</si>
  <si>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</si>
  <si>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</si>
  <si>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</si>
  <si>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</si>
  <si>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</si>
  <si>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</si>
  <si>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</si>
  <si>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</si>
  <si>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</si>
  <si>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</si>
  <si>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</si>
  <si>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</si>
  <si>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</si>
  <si>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</si>
  <si>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</si>
  <si>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</si>
  <si>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</si>
  <si>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</si>
  <si>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</si>
  <si>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</si>
  <si>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</si>
  <si>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</si>
  <si>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</si>
  <si>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</si>
  <si>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</si>
  <si>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</si>
  <si>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</si>
  <si>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</si>
  <si>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</si>
  <si>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</si>
  <si>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</si>
  <si>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</si>
  <si>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</si>
  <si>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</si>
  <si>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</si>
  <si>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</si>
  <si>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</si>
  <si>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</si>
  <si>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</si>
  <si>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</si>
  <si>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</si>
  <si>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</si>
  <si>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</si>
  <si>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</si>
  <si>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</si>
  <si>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</si>
  <si>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</si>
  <si>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</si>
  <si>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</si>
  <si>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</si>
  <si>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</si>
  <si>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</si>
  <si>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</si>
  <si>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</si>
  <si>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</si>
  <si>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</si>
  <si>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</si>
  <si>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</si>
  <si>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</si>
  <si>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</si>
  <si>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</si>
  <si>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</si>
  <si>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</si>
  <si>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</si>
  <si>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</si>
  <si>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</si>
  <si>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</si>
  <si>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</si>
  <si>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</si>
  <si>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</si>
  <si>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</si>
  <si>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</si>
  <si>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</si>
  <si>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</si>
  <si>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</si>
  <si>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</si>
  <si>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</si>
  <si>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</si>
  <si>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</si>
  <si>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</si>
  <si>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</si>
  <si>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</si>
  <si>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</si>
  <si>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</si>
  <si>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</si>
  <si>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</si>
  <si>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</si>
  <si>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</si>
  <si>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</si>
  <si>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</si>
  <si>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</si>
  <si>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</si>
  <si>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</si>
  <si>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</si>
  <si>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</si>
  <si>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</si>
  <si>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</si>
  <si>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</si>
  <si>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</si>
  <si>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</si>
  <si>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</si>
  <si>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</si>
  <si>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</si>
  <si>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</si>
  <si>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</si>
  <si>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</si>
  <si>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</si>
  <si>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</si>
  <si>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</si>
  <si>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</si>
  <si>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</si>
  <si>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</si>
  <si>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</si>
  <si>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</si>
  <si>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</si>
  <si>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</si>
  <si>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</si>
  <si>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</si>
  <si>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</si>
  <si>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</si>
  <si>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</si>
  <si>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</si>
  <si>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</si>
  <si>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</si>
  <si>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</si>
  <si>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</si>
  <si>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</si>
  <si>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</si>
  <si>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</si>
  <si>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</si>
  <si>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</si>
  <si>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</si>
  <si>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</si>
  <si>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</si>
  <si>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</si>
  <si>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</si>
  <si>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</si>
  <si>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</si>
  <si>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</si>
  <si>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</si>
  <si>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</si>
  <si>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</si>
  <si>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</si>
  <si>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</si>
  <si>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</si>
  <si>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</si>
  <si>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</si>
  <si>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</si>
  <si>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</si>
  <si>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</si>
  <si>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</si>
  <si>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</si>
  <si>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</si>
  <si>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</si>
  <si>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</si>
  <si>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</si>
  <si>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</si>
  <si>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</si>
  <si>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</si>
  <si>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</si>
  <si>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</si>
  <si>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</si>
  <si>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</si>
  <si>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</si>
  <si>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</si>
  <si>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</si>
  <si>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</si>
  <si>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</si>
  <si>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</si>
  <si>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</si>
  <si>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</si>
  <si>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</si>
  <si>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</si>
  <si>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</si>
  <si>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</si>
  <si>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</si>
  <si>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</si>
  <si>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</si>
  <si>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</si>
  <si>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</si>
  <si>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</si>
  <si>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</si>
  <si>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</si>
  <si>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</si>
  <si>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</si>
  <si>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</si>
  <si>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</si>
  <si>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</si>
  <si>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</si>
  <si>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</si>
  <si>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</si>
  <si>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</si>
  <si>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</si>
  <si>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</si>
  <si>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</si>
  <si>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</si>
  <si>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</si>
  <si>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</si>
  <si>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</si>
  <si>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</si>
  <si>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</si>
  <si>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</si>
  <si>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</si>
  <si>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</si>
  <si>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</si>
  <si>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</si>
  <si>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</si>
  <si>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</si>
  <si>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</si>
  <si>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</si>
  <si>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</si>
  <si>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</si>
  <si>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</si>
  <si>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</si>
  <si>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</si>
  <si>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</si>
  <si>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</si>
  <si>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</si>
  <si>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</si>
  <si>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</si>
  <si>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</si>
  <si>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</si>
  <si>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</si>
  <si>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</si>
  <si>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</si>
  <si>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</si>
  <si>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</si>
  <si>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</si>
  <si>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</si>
  <si>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</si>
  <si>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</si>
  <si>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</si>
  <si>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</si>
  <si>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</si>
  <si>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</si>
  <si>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</si>
  <si>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</si>
  <si>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</si>
  <si>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</si>
  <si>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</si>
  <si>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</si>
  <si>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</si>
  <si>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</si>
  <si>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</si>
  <si>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</si>
  <si>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</si>
  <si>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</si>
  <si>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</si>
  <si>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</si>
  <si>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</si>
  <si>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</si>
  <si>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</si>
  <si>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</si>
  <si>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</si>
  <si>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</si>
  <si>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</si>
  <si>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</si>
  <si>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</si>
  <si>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</si>
  <si>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</si>
  <si>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</si>
  <si>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</si>
  <si>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</si>
  <si>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</si>
  <si>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</si>
  <si>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</si>
  <si>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</si>
  <si>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</si>
  <si>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</si>
  <si>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</si>
  <si>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</si>
  <si>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</si>
  <si>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</si>
  <si>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</si>
  <si>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</si>
  <si>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</si>
  <si>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</si>
  <si>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</si>
  <si>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</si>
  <si>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</si>
  <si>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</si>
  <si>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</si>
  <si>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</si>
  <si>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</si>
  <si>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</si>
  <si>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</si>
  <si>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</si>
  <si>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</si>
  <si>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</si>
  <si>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</si>
  <si>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</si>
  <si>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</si>
  <si>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</si>
  <si>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</si>
  <si>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</si>
  <si>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</si>
  <si>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</si>
  <si>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</si>
  <si>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</si>
  <si>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</si>
  <si>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</si>
  <si>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</si>
  <si>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</si>
  <si>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</si>
  <si>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</si>
  <si>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</si>
  <si>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</si>
  <si>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</si>
  <si>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</si>
  <si>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</si>
  <si>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</si>
  <si>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</si>
  <si>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</si>
  <si>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</si>
  <si>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</si>
  <si>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</si>
  <si>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</si>
  <si>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</si>
  <si>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</si>
  <si>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</si>
  <si>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</si>
  <si>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</si>
  <si>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</si>
  <si>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</si>
  <si>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</si>
  <si>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</si>
  <si>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</si>
  <si>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</si>
  <si>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</si>
  <si>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</si>
  <si>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</si>
  <si>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</si>
  <si>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</si>
  <si>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</si>
  <si>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</si>
  <si>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</si>
  <si>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</si>
  <si>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</si>
  <si>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</si>
  <si>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</si>
  <si>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</si>
  <si>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</si>
  <si>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</si>
  <si>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</si>
  <si>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</si>
  <si>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</si>
  <si>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</si>
  <si>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</si>
  <si>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</si>
  <si>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</si>
  <si>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</si>
  <si>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</si>
  <si>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</si>
  <si>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</si>
  <si>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</si>
  <si>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</si>
  <si>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</si>
  <si>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</si>
  <si>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</si>
  <si>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</si>
  <si>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</si>
  <si>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</si>
  <si>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</si>
  <si>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</si>
  <si>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</si>
  <si>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</si>
  <si>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</si>
  <si>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</si>
  <si>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</si>
  <si>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</si>
  <si>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</si>
  <si>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</si>
  <si>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</si>
  <si>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</si>
  <si>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</si>
  <si>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</si>
  <si>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</si>
  <si>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</si>
  <si>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</si>
  <si>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</si>
  <si>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</si>
  <si>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</si>
  <si>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</si>
  <si>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</si>
  <si>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</si>
  <si>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</si>
  <si>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</si>
  <si>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</si>
  <si>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</si>
  <si>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</si>
  <si>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</si>
  <si>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</si>
  <si>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</si>
  <si>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</si>
  <si>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</si>
  <si>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</si>
  <si>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</si>
  <si>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</si>
  <si>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</si>
  <si>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</si>
  <si>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</si>
  <si>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</si>
  <si>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</si>
  <si>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</si>
  <si>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</si>
  <si>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</si>
  <si>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</si>
  <si>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</si>
  <si>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</si>
  <si>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</si>
  <si>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</si>
  <si>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</si>
  <si>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</si>
  <si>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</si>
  <si>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</si>
  <si>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</si>
  <si>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</si>
  <si>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</si>
  <si>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</si>
  <si>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</si>
  <si>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</si>
  <si>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</si>
  <si>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</si>
  <si>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</si>
  <si>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</si>
  <si>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</si>
  <si>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</si>
  <si>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</si>
  <si>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</si>
  <si>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</si>
  <si>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</si>
  <si>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</si>
  <si>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</si>
  <si>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</si>
  <si>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</si>
  <si>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</si>
  <si>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</si>
  <si>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</si>
  <si>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</si>
  <si>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</si>
  <si>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</si>
  <si>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</si>
  <si>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</si>
  <si>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</si>
  <si>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</si>
  <si>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</si>
  <si>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</si>
  <si>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</si>
  <si>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</si>
  <si>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</si>
  <si>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</si>
  <si>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</si>
  <si>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</si>
  <si>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</si>
  <si>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</si>
  <si>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</si>
  <si>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</si>
  <si>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</si>
  <si>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</si>
  <si>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</si>
  <si>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</si>
  <si>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</si>
  <si>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</si>
  <si>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</si>
  <si>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</si>
  <si>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</si>
  <si>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</si>
  <si>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</si>
  <si>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</si>
  <si>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</si>
  <si>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</si>
  <si>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</si>
  <si>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</si>
  <si>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</si>
  <si>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</si>
  <si>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</si>
  <si>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</si>
  <si>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</si>
  <si>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</si>
  <si>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</si>
  <si>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</si>
  <si>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</si>
  <si>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</si>
  <si>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</si>
  <si>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</si>
  <si>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</si>
  <si>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</si>
  <si>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</si>
  <si>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</si>
  <si>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</si>
  <si>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</si>
  <si>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</si>
  <si>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</si>
  <si>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</si>
  <si>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</si>
  <si>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</si>
  <si>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</si>
  <si>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</si>
  <si>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</si>
  <si>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</si>
  <si>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</si>
  <si>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</si>
  <si>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</si>
  <si>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</si>
  <si>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</si>
  <si>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</si>
  <si>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</si>
  <si>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</si>
  <si>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</si>
  <si>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</si>
  <si>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</si>
  <si>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</si>
  <si>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</si>
  <si>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</si>
  <si>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</si>
  <si>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</si>
  <si>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</si>
  <si>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</si>
  <si>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</si>
  <si>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</si>
  <si>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</si>
  <si>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</si>
  <si>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</si>
  <si>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</si>
  <si>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</si>
  <si>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</si>
  <si>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</si>
  <si>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</si>
  <si>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</si>
  <si>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</si>
  <si>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</si>
  <si>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</si>
  <si>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</si>
  <si>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</si>
  <si>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</si>
  <si>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</si>
  <si>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</si>
  <si>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</si>
  <si>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</si>
  <si>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</si>
  <si>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</si>
  <si>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</si>
  <si>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</si>
  <si>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</si>
  <si>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</si>
  <si>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</si>
  <si>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</si>
  <si>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</si>
  <si>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</si>
  <si>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</si>
  <si>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</si>
  <si>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</si>
  <si>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</si>
  <si>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</si>
  <si>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</si>
  <si>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</si>
  <si>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</si>
  <si>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</si>
  <si>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</si>
  <si>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</si>
  <si>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</si>
  <si>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</si>
  <si>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</si>
  <si>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</si>
  <si>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</si>
  <si>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</si>
  <si>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</si>
  <si>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</si>
  <si>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</si>
  <si>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</si>
  <si>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</si>
  <si>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</si>
  <si>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</si>
  <si>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</si>
  <si>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</si>
  <si>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</si>
  <si>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</si>
  <si>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</si>
  <si>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</si>
  <si>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</si>
  <si>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</si>
  <si>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</si>
  <si>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</si>
  <si>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</si>
  <si>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</si>
  <si>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</si>
  <si>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</si>
  <si>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</si>
  <si>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</si>
  <si>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</si>
  <si>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</si>
  <si>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</si>
  <si>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</si>
  <si>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</si>
  <si>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</si>
  <si>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</si>
  <si>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</si>
  <si>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</si>
  <si>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</si>
  <si>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</si>
  <si>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</si>
  <si>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</si>
  <si>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</si>
  <si>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</si>
  <si>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</si>
  <si>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</si>
  <si>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</si>
  <si>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</si>
  <si>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</si>
  <si>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</si>
  <si>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</si>
  <si>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</si>
  <si>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</si>
  <si>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</si>
  <si>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</si>
  <si>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</si>
  <si>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</si>
  <si>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</si>
  <si>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</si>
  <si>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</si>
  <si>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</si>
  <si>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</si>
  <si>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</si>
  <si>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</si>
  <si>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</si>
  <si>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</si>
  <si>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</si>
  <si>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</si>
  <si>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</si>
  <si>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</si>
  <si>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</si>
  <si>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</si>
  <si>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</si>
  <si>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</si>
  <si>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</si>
  <si>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</si>
  <si>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</si>
  <si>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</si>
  <si>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</si>
  <si>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</si>
  <si>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</si>
  <si>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</si>
  <si>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</si>
  <si>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</si>
  <si>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</si>
  <si>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</si>
  <si>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</si>
  <si>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</si>
  <si>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</si>
  <si>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</si>
  <si>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</si>
  <si>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</si>
  <si>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</si>
  <si>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</si>
  <si>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</si>
  <si>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</si>
  <si>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</si>
  <si>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</si>
  <si>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</si>
  <si>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</si>
  <si>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</si>
  <si>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</si>
  <si>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</si>
  <si>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</si>
  <si>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</si>
  <si>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</si>
  <si>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</si>
  <si>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</si>
  <si>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</si>
  <si>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</si>
  <si>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</si>
  <si>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</si>
  <si>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</si>
  <si>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</si>
  <si>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</si>
  <si>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</si>
  <si>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</si>
  <si>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</si>
  <si>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</si>
  <si>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</si>
  <si>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</si>
  <si>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</si>
  <si>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</si>
  <si>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</si>
  <si>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</si>
  <si>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</si>
  <si>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</si>
  <si>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</si>
  <si>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</si>
  <si>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</si>
  <si>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</si>
  <si>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</si>
  <si>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</si>
  <si>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</si>
  <si>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</si>
  <si>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</si>
  <si>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</si>
  <si>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</si>
  <si>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</si>
  <si>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</si>
  <si>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</si>
  <si>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</si>
  <si>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</si>
  <si>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</si>
  <si>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</si>
  <si>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</si>
  <si>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</si>
  <si>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</si>
  <si>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</si>
  <si>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</si>
  <si>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</si>
  <si>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</si>
  <si>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</si>
  <si>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</si>
  <si>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</si>
  <si>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</si>
  <si>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</si>
  <si>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</si>
  <si>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</si>
  <si>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</si>
  <si>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</si>
  <si>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</si>
  <si>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</si>
  <si>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</si>
  <si>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</si>
  <si>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</si>
  <si>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</si>
  <si>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</si>
  <si>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</si>
  <si>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</si>
  <si>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</si>
  <si>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</si>
  <si>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</si>
  <si>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</si>
  <si>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</si>
  <si>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</si>
  <si>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</si>
  <si>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</si>
  <si>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</si>
  <si>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</si>
  <si>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</si>
  <si>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</si>
  <si>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</si>
  <si>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</si>
  <si>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</si>
  <si>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</si>
  <si>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</si>
  <si>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</si>
  <si>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</si>
  <si>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</si>
  <si>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</si>
  <si>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</si>
  <si>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</si>
  <si>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</si>
  <si>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</si>
  <si>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</si>
  <si>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</si>
  <si>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</si>
  <si>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</si>
  <si>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</si>
  <si>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</si>
  <si>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</si>
  <si>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</si>
  <si>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</si>
  <si>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</si>
  <si>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</si>
  <si>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</si>
  <si>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</si>
  <si>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</si>
  <si>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</si>
  <si>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</si>
  <si>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</si>
  <si>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</si>
  <si>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</si>
  <si>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</si>
  <si>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</si>
  <si>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</si>
  <si>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</si>
  <si>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</si>
  <si>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</si>
  <si>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</si>
  <si>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</si>
  <si>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</si>
  <si>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</si>
  <si>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</si>
  <si>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</si>
  <si>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</si>
  <si>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</si>
  <si>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</si>
  <si>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</si>
  <si>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</si>
  <si>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</si>
  <si>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</si>
  <si>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</si>
  <si>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</si>
  <si>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</si>
  <si>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</si>
  <si>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</si>
  <si>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</si>
  <si>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</si>
  <si>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</si>
  <si>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</si>
  <si>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</si>
  <si>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</si>
  <si>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</si>
  <si>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</si>
  <si>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</si>
  <si>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</si>
  <si>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</si>
  <si>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</si>
  <si>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</si>
  <si>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</si>
  <si>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</si>
  <si>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</si>
  <si>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</si>
  <si>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</si>
  <si>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</si>
  <si>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</si>
  <si>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</si>
  <si>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</si>
  <si>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</si>
  <si>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</si>
  <si>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</si>
  <si>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</si>
  <si>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</si>
  <si>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</si>
  <si>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</si>
  <si>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</si>
  <si>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</si>
  <si>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</si>
  <si>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</si>
  <si>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</si>
  <si>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</si>
  <si>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</si>
  <si>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</si>
  <si>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</si>
  <si>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</si>
  <si>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</si>
  <si>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</si>
  <si>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</si>
  <si>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</si>
  <si>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</si>
  <si>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</si>
  <si>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</si>
  <si>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</si>
  <si>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</si>
  <si>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</si>
  <si>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</si>
  <si>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</si>
  <si>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</si>
  <si>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</si>
  <si>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</si>
  <si>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</si>
  <si>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</si>
  <si>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</si>
  <si>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</si>
  <si>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</si>
  <si>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</si>
  <si>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</si>
  <si>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</si>
  <si>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</si>
  <si>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</si>
  <si>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</si>
  <si>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</si>
  <si>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</si>
  <si>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</si>
  <si>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</si>
  <si>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</si>
  <si>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</si>
  <si>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</si>
  <si>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</si>
  <si>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</si>
  <si>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</si>
  <si>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</si>
  <si>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</si>
  <si>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</si>
  <si>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</si>
  <si>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</si>
  <si>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</si>
  <si>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</si>
  <si>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</si>
  <si>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</si>
  <si>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</si>
  <si>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</si>
  <si>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</si>
  <si>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</si>
  <si>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</si>
  <si>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</si>
  <si>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</si>
  <si>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</si>
  <si>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</si>
  <si>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</si>
  <si>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</si>
  <si>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</si>
  <si>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</si>
  <si>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</si>
  <si>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</si>
  <si>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</si>
  <si>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</si>
  <si>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</si>
  <si>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</si>
  <si>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</si>
  <si>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</si>
  <si>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</si>
  <si>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</si>
  <si>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</si>
  <si>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</si>
  <si>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</si>
  <si>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</si>
  <si>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</si>
  <si>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</si>
  <si>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</si>
  <si>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</si>
  <si>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</si>
  <si>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</si>
  <si>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</si>
  <si>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</si>
  <si>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</si>
  <si>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</si>
  <si>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</si>
  <si>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</si>
  <si>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</si>
  <si>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</si>
  <si>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</si>
  <si>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</si>
  <si>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</si>
  <si>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</si>
  <si>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</si>
  <si>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</si>
  <si>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</si>
  <si>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</si>
  <si>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</si>
  <si>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</si>
  <si>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</si>
  <si>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</si>
  <si>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</si>
  <si>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</si>
  <si>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</si>
  <si>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</si>
  <si>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</si>
  <si>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</si>
  <si>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</si>
  <si>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</si>
  <si>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</si>
  <si>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</si>
  <si>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</si>
  <si>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</si>
  <si>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</si>
  <si>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</si>
  <si>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</si>
  <si>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</si>
  <si>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</si>
  <si>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</si>
  <si>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</si>
  <si>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</si>
  <si>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</si>
  <si>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</si>
  <si>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</si>
  <si>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</si>
  <si>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</si>
  <si>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</si>
  <si>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</si>
  <si>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</si>
  <si>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</si>
  <si>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</si>
  <si>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</si>
  <si>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</si>
  <si>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</si>
  <si>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</si>
  <si>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</si>
  <si>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</si>
  <si>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</si>
  <si>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</si>
  <si>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</si>
  <si>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</si>
  <si>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</si>
  <si>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</si>
  <si>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</si>
  <si>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</si>
  <si>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</si>
  <si>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</si>
  <si>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</si>
  <si>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</si>
  <si>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</si>
  <si>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</si>
  <si>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</si>
  <si>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</si>
  <si>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</si>
  <si>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</si>
  <si>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</si>
  <si>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</si>
  <si>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</si>
  <si>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</si>
  <si>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</si>
  <si>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</si>
  <si>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</si>
  <si>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</si>
  <si>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</si>
  <si>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</si>
  <si>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</si>
  <si>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</si>
  <si>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</si>
  <si>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</si>
  <si>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</si>
  <si>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</si>
  <si>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</si>
  <si>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</si>
  <si>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</si>
  <si>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</si>
  <si>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</si>
  <si>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</si>
  <si>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</si>
  <si>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</si>
  <si>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</si>
  <si>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</si>
  <si>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</si>
  <si>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</si>
  <si>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</si>
  <si>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</si>
  <si>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</si>
  <si>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</si>
  <si>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</si>
  <si>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</si>
  <si>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</si>
  <si>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</si>
  <si>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</si>
  <si>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</si>
  <si>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</si>
  <si>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</si>
  <si>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</si>
  <si>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</si>
  <si>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</si>
  <si>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</si>
  <si>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</si>
  <si>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</si>
  <si>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</si>
  <si>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</si>
  <si>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</si>
  <si>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</si>
  <si>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</si>
  <si>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</si>
  <si>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</si>
  <si>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</si>
  <si>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</si>
  <si>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</si>
  <si>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</si>
  <si>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</si>
  <si>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</si>
  <si>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</si>
  <si>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</si>
  <si>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</si>
  <si>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</si>
  <si>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</si>
  <si>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</si>
  <si>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</si>
  <si>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</si>
  <si>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</si>
  <si>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</si>
  <si>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</si>
  <si>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</si>
  <si>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</si>
  <si>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</si>
  <si>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</si>
  <si>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</si>
  <si>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</si>
  <si>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</si>
  <si>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</si>
  <si>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</si>
  <si>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</si>
  <si>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</si>
  <si>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</si>
  <si>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</si>
  <si>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</si>
  <si>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</si>
  <si>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</si>
  <si>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</si>
  <si>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</si>
  <si>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</si>
  <si>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</si>
  <si>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</si>
  <si>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</si>
  <si>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</si>
  <si>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</si>
  <si>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</si>
  <si>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</si>
  <si>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</si>
  <si>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</si>
  <si>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</si>
  <si>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</si>
  <si>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</si>
  <si>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</si>
  <si>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</si>
  <si>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</si>
  <si>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</si>
  <si>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</si>
  <si>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</si>
  <si>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</si>
  <si>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</si>
  <si>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</si>
  <si>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</si>
  <si>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</si>
  <si>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</si>
  <si>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</si>
  <si>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</si>
  <si>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</si>
  <si>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</si>
  <si>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</si>
  <si>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</si>
  <si>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</si>
  <si>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</si>
  <si>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</si>
  <si>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</si>
  <si>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</si>
  <si>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</si>
  <si>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</si>
  <si>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</si>
  <si>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</si>
  <si>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</si>
  <si>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</si>
  <si>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</si>
  <si>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</si>
  <si>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</si>
  <si>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</si>
  <si>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</si>
  <si>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</si>
  <si>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</si>
  <si>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</si>
  <si>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</si>
  <si>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</si>
  <si>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</si>
  <si>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</si>
  <si>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</si>
  <si>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</si>
  <si>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</si>
  <si>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</si>
  <si>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</si>
  <si>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</si>
  <si>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</si>
  <si>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</si>
  <si>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</si>
  <si>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</si>
  <si>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</si>
  <si>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</si>
  <si>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</si>
  <si>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</si>
  <si>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</si>
  <si>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</si>
  <si>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</si>
  <si>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</si>
  <si>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</si>
  <si>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</si>
  <si>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</si>
  <si>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</si>
  <si>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</si>
  <si>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</si>
  <si>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</si>
  <si>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</si>
  <si>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</si>
  <si>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</si>
  <si>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</si>
  <si>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</si>
  <si>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</si>
  <si>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</si>
  <si>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</si>
  <si>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</si>
  <si>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</si>
  <si>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</si>
  <si>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</si>
  <si>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</si>
  <si>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</si>
  <si>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</si>
  <si>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</si>
  <si>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</si>
  <si>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</si>
  <si>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</si>
  <si>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</si>
  <si>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</si>
  <si>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</si>
  <si>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</si>
  <si>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</si>
  <si>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</si>
  <si>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</si>
  <si>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</si>
  <si>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</si>
  <si>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</si>
  <si>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</si>
  <si>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</si>
  <si>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</si>
  <si>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</si>
  <si>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</si>
  <si>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</si>
  <si>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</si>
  <si>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</si>
  <si>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</si>
  <si>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</si>
  <si>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</si>
  <si>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</si>
  <si>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</si>
  <si>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</si>
  <si>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</si>
  <si>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</si>
  <si>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</si>
  <si>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</si>
  <si>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</si>
  <si>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</si>
  <si>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</si>
  <si>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</si>
  <si>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</si>
  <si>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</si>
  <si>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</si>
  <si>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</si>
  <si>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</si>
  <si>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</si>
  <si>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</si>
  <si>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</si>
  <si>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</si>
  <si>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</si>
  <si>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</si>
  <si>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</si>
  <si>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</si>
  <si>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</si>
  <si>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</si>
  <si>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</si>
  <si>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</si>
  <si>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</si>
  <si>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</si>
  <si>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</si>
  <si>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</si>
  <si>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</si>
  <si>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</si>
  <si>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</si>
  <si>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</si>
  <si>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</si>
  <si>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</si>
  <si>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</si>
  <si>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</si>
  <si>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</si>
  <si>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</si>
  <si>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</si>
  <si>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</si>
  <si>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</si>
  <si>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</si>
  <si>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</si>
  <si>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</si>
  <si>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</si>
  <si>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</si>
  <si>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</si>
  <si>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</si>
  <si>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</si>
  <si>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</si>
  <si>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</si>
  <si>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</si>
  <si>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</si>
  <si>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</si>
  <si>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</si>
  <si>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</si>
  <si>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</si>
  <si>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</si>
  <si>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</si>
  <si>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</si>
  <si>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</si>
  <si>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</si>
  <si>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</si>
  <si>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</si>
  <si>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</si>
  <si>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</si>
  <si>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</si>
  <si>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</si>
  <si>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</si>
  <si>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</si>
  <si>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</si>
  <si>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</si>
  <si>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</si>
  <si>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</si>
  <si>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</si>
  <si>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</si>
  <si>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</si>
  <si>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</si>
  <si>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</si>
  <si>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</si>
  <si>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</si>
  <si>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</si>
  <si>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</si>
  <si>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</si>
  <si>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</si>
  <si>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</si>
  <si>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</si>
  <si>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</si>
  <si>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</si>
  <si>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</si>
  <si>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</si>
  <si>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</si>
  <si>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</si>
  <si>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</si>
  <si>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</si>
  <si>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</si>
  <si>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</si>
  <si>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</si>
  <si>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</si>
  <si>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</si>
  <si>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</si>
  <si>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</si>
  <si>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</si>
  <si>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</si>
  <si>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</si>
  <si>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</si>
  <si>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</si>
  <si>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</si>
  <si>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</si>
  <si>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</si>
  <si>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</si>
  <si>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</si>
  <si>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</si>
  <si>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</si>
  <si>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</si>
  <si>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</si>
  <si>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</si>
  <si>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</si>
  <si>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</si>
  <si>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</si>
  <si>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</si>
  <si>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</si>
  <si>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</si>
  <si>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</si>
  <si>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</si>
  <si>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</si>
  <si>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</si>
  <si>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</si>
  <si>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</si>
  <si>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</si>
  <si>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</si>
  <si>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</si>
  <si>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</si>
  <si>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</si>
  <si>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</si>
  <si>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</si>
  <si>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</si>
  <si>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</si>
  <si>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</si>
  <si>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</si>
  <si>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</si>
  <si>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</si>
  <si>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</si>
  <si>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</si>
  <si>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</si>
  <si>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</si>
  <si>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</si>
  <si>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</si>
  <si>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</si>
  <si>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</si>
  <si>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</si>
  <si>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</si>
  <si>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</si>
  <si>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</si>
  <si>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</si>
  <si>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</si>
  <si>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</si>
  <si>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</si>
  <si>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</si>
  <si>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</si>
  <si>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</si>
  <si>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</si>
  <si>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</si>
  <si>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</si>
  <si>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</si>
  <si>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</si>
  <si>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</si>
  <si>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</si>
  <si>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</si>
  <si>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</si>
  <si>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</si>
  <si>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</si>
  <si>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</si>
  <si>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</si>
  <si>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</si>
  <si>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</si>
  <si>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</si>
  <si>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</si>
  <si>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</si>
  <si>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</si>
  <si>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</si>
  <si>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</si>
  <si>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</si>
  <si>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</si>
  <si>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</si>
  <si>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</si>
  <si>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</si>
  <si>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</si>
  <si>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</si>
  <si>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</si>
  <si>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</si>
  <si>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</si>
  <si>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</si>
  <si>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</si>
  <si>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</si>
  <si>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</si>
  <si>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</si>
  <si>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</si>
  <si>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</si>
  <si>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</si>
  <si>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</si>
  <si>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</si>
  <si>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</si>
  <si>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</si>
  <si>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</si>
  <si>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</si>
  <si>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</si>
  <si>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</si>
  <si>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</si>
  <si>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</si>
  <si>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</si>
  <si>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</si>
  <si>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</si>
  <si>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</si>
  <si>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</si>
  <si>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</si>
  <si>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</si>
  <si>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</si>
  <si>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</si>
  <si>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</si>
  <si>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</si>
  <si>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</si>
  <si>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</si>
  <si>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</si>
  <si>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</si>
  <si>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</si>
  <si>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</si>
  <si>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</si>
  <si>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</si>
  <si>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</si>
  <si>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</si>
  <si>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</si>
  <si>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</si>
  <si>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</si>
  <si>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</si>
  <si>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</si>
  <si>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</si>
  <si>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</si>
  <si>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</si>
  <si>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</si>
  <si>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</si>
  <si>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</si>
  <si>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</si>
  <si>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</si>
  <si>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</si>
  <si>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</si>
  <si>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</si>
  <si>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</si>
  <si>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</si>
  <si>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</si>
  <si>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</si>
  <si>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</si>
  <si>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</si>
  <si>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</si>
  <si>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</si>
  <si>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</si>
  <si>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</si>
  <si>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</si>
  <si>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</si>
  <si>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</si>
  <si>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</si>
  <si>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</si>
  <si>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</si>
  <si>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</si>
  <si>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</si>
  <si>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</si>
  <si>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</si>
  <si>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</si>
  <si>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</si>
  <si>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</si>
  <si>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</si>
  <si>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</si>
  <si>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</si>
  <si>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</si>
  <si>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</si>
  <si>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</si>
  <si>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</si>
  <si>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</si>
  <si>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</si>
  <si>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</si>
  <si>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</si>
  <si>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</si>
  <si>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</si>
  <si>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</si>
  <si>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</si>
  <si>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</si>
  <si>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</si>
  <si>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</si>
  <si>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</si>
  <si>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</si>
  <si>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</si>
  <si>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</si>
  <si>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</si>
  <si>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</si>
  <si>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</si>
  <si>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</si>
  <si>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</si>
  <si>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</si>
  <si>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</si>
  <si>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</si>
  <si>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</si>
  <si>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</si>
  <si>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</si>
  <si>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</si>
  <si>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</si>
  <si>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</si>
  <si>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</si>
  <si>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</si>
  <si>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</si>
  <si>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</si>
  <si>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</si>
  <si>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</si>
  <si>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</si>
  <si>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</si>
  <si>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</si>
  <si>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</si>
  <si>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</si>
  <si>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</si>
  <si>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</si>
  <si>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</si>
  <si>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</si>
  <si>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</si>
  <si>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</si>
  <si>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</si>
  <si>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</si>
  <si>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</si>
  <si>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</si>
  <si>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</si>
  <si>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</si>
  <si>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</si>
  <si>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</si>
  <si>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</si>
  <si>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</si>
  <si>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</si>
  <si>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</si>
  <si>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</si>
  <si>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</si>
  <si>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</si>
  <si>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</si>
  <si>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</si>
  <si>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</si>
  <si>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</si>
  <si>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</si>
  <si>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</si>
  <si>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</si>
  <si>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</si>
  <si>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</si>
  <si>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</si>
  <si>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</si>
  <si>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</si>
  <si>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</si>
  <si>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</si>
  <si>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</si>
  <si>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</si>
  <si>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</si>
  <si>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</si>
  <si>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</si>
  <si>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</si>
  <si>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</si>
  <si>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</si>
  <si>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</si>
  <si>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</si>
  <si>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</si>
  <si>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</si>
  <si>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</si>
  <si>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</si>
  <si>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</si>
  <si>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</si>
  <si>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</si>
  <si>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</si>
  <si>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</si>
  <si>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</si>
  <si>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</si>
  <si>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</si>
  <si>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</si>
  <si>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</si>
  <si>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</si>
  <si>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</si>
  <si>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</si>
  <si>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</si>
  <si>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</si>
  <si>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</si>
  <si>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</si>
  <si>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</si>
  <si>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</si>
  <si>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</si>
  <si>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</si>
  <si>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</si>
  <si>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</si>
  <si>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</si>
  <si>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</si>
  <si>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</si>
  <si>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</si>
  <si>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</si>
  <si>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</si>
  <si>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</si>
  <si>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</si>
  <si>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</si>
  <si>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</si>
  <si>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</si>
  <si>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</si>
  <si>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</si>
  <si>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</si>
  <si>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</si>
  <si>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</si>
  <si>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</si>
  <si>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</si>
  <si>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</si>
  <si>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</si>
  <si>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</si>
  <si>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</si>
  <si>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</si>
  <si>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</si>
  <si>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</si>
  <si>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</si>
  <si>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</si>
  <si>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</si>
  <si>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</si>
  <si>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</si>
  <si>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</si>
  <si>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</si>
  <si>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</si>
  <si>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</si>
  <si>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</si>
  <si>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</si>
  <si>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</si>
  <si>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</si>
  <si>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</si>
  <si>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</si>
  <si>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</si>
  <si>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</si>
  <si>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</si>
  <si>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</si>
  <si>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</si>
  <si>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</si>
  <si>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</si>
  <si>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</si>
  <si>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</si>
  <si>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</si>
  <si>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</si>
  <si>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</si>
  <si>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</si>
  <si>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</si>
  <si>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</si>
  <si>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</si>
  <si>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</si>
  <si>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</si>
  <si>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</si>
  <si>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</si>
  <si>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</si>
  <si>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</si>
  <si>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</si>
  <si>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</si>
  <si>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</si>
  <si>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</si>
  <si>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</si>
  <si>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</si>
  <si>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</si>
  <si>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</si>
  <si>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</si>
  <si>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</si>
  <si>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</si>
  <si>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</si>
  <si>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</si>
  <si>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</si>
  <si>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</si>
  <si>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</si>
  <si>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</si>
  <si>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</si>
  <si>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</si>
  <si>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</si>
  <si>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</si>
  <si>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</si>
  <si>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</si>
  <si>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</si>
  <si>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</si>
  <si>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</si>
  <si>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</si>
  <si>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</si>
  <si>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</si>
  <si>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</si>
  <si>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</si>
  <si>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</si>
  <si>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</si>
  <si>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</si>
  <si>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</si>
  <si>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</si>
  <si>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</si>
  <si>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</si>
  <si>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</si>
  <si>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</si>
  <si>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</si>
  <si>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</si>
  <si>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</si>
  <si>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</si>
  <si>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</si>
  <si>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</si>
  <si>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</si>
  <si>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</si>
  <si>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</si>
  <si>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</si>
  <si>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</si>
  <si>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</si>
  <si>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</si>
  <si>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</si>
  <si>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</si>
  <si>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</si>
  <si>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</si>
  <si>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</si>
  <si>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</si>
  <si>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</si>
  <si>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</si>
  <si>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</si>
  <si>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</si>
  <si>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</si>
  <si>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</si>
  <si>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</si>
  <si>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</si>
  <si>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</si>
  <si>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</si>
  <si>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</si>
  <si>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</si>
  <si>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</si>
  <si>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</si>
  <si>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</si>
  <si>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</si>
  <si>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</si>
  <si>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</si>
  <si>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</si>
  <si>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</si>
  <si>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</si>
  <si>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</si>
  <si>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</si>
  <si>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</si>
  <si>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</si>
  <si>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</si>
  <si>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</si>
  <si>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</si>
  <si>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</si>
  <si>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</si>
  <si>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</si>
  <si>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</si>
  <si>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</si>
  <si>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</si>
  <si>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</si>
  <si>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</si>
  <si>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</si>
  <si>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</si>
  <si>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</si>
  <si>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</si>
  <si>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</si>
  <si>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</si>
  <si>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</si>
  <si>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</si>
  <si>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</si>
  <si>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</si>
  <si>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</si>
  <si>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</si>
  <si>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</si>
  <si>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</si>
  <si>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</si>
  <si>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</si>
  <si>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</si>
  <si>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</si>
  <si>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</si>
  <si>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</si>
  <si>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</si>
  <si>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</si>
  <si>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</si>
  <si>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</si>
  <si>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</si>
  <si>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</si>
  <si>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</si>
  <si>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</si>
  <si>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</si>
  <si>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</si>
  <si>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</si>
  <si>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</si>
  <si>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</si>
  <si>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</si>
  <si>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</si>
  <si>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</si>
  <si>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</si>
  <si>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</si>
  <si>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</si>
  <si>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</si>
  <si>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</si>
  <si>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</si>
  <si>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</si>
  <si>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</si>
  <si>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</si>
  <si>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</si>
  <si>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</si>
  <si>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</si>
  <si>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</si>
  <si>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</si>
  <si>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</si>
  <si>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</si>
  <si>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</si>
  <si>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</si>
  <si>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</si>
  <si>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</si>
  <si>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</si>
  <si>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</si>
  <si>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</si>
  <si>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</si>
  <si>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</si>
  <si>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</si>
  <si>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</si>
  <si>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</si>
  <si>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</si>
  <si>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</si>
  <si>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</si>
  <si>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</si>
  <si>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</si>
  <si>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</si>
  <si>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</si>
  <si>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</si>
  <si>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</si>
  <si>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</si>
  <si>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</si>
  <si>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</si>
  <si>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</si>
  <si>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</si>
  <si>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</si>
  <si>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</si>
  <si>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</si>
  <si>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</si>
  <si>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</si>
  <si>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</si>
  <si>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</si>
  <si>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</si>
  <si>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</si>
  <si>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</si>
  <si>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</si>
  <si>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</si>
  <si>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</si>
  <si>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</si>
  <si>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</si>
  <si>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</si>
  <si>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</si>
  <si>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</si>
  <si>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</si>
  <si>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</si>
  <si>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</si>
  <si>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</si>
  <si>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</si>
  <si>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</si>
  <si>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</si>
  <si>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</si>
  <si>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</si>
  <si>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</si>
  <si>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</si>
  <si>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</si>
  <si>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</si>
  <si>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</si>
  <si>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</si>
  <si>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</si>
  <si>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</si>
  <si>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</si>
  <si>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</si>
  <si>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</si>
  <si>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</si>
  <si>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</si>
  <si>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</si>
  <si>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</si>
  <si>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</si>
  <si>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</si>
  <si>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</si>
  <si>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</si>
  <si>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</si>
  <si>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</si>
  <si>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</si>
  <si>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</si>
  <si>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</si>
  <si>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</si>
  <si>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</si>
  <si>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</si>
  <si>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</si>
  <si>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</si>
  <si>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</si>
  <si>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</si>
  <si>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</si>
  <si>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</si>
  <si>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</si>
  <si>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</si>
  <si>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</si>
  <si>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</si>
  <si>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</si>
  <si>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</si>
  <si>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</si>
  <si>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</si>
  <si>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</si>
  <si>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</si>
  <si>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</si>
  <si>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</si>
  <si>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</si>
  <si>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</si>
  <si>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</si>
  <si>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</si>
  <si>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</si>
  <si>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</si>
  <si>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</si>
  <si>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</si>
  <si>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</si>
  <si>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</si>
  <si>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</si>
  <si>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</si>
  <si>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</si>
  <si>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</si>
  <si>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</si>
  <si>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</si>
  <si>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</si>
  <si>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</si>
  <si>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</si>
  <si>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</si>
  <si>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</si>
  <si>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</si>
  <si>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</si>
  <si>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</si>
  <si>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</si>
  <si>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</si>
  <si>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</si>
  <si>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</si>
  <si>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</si>
  <si>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</si>
  <si>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</si>
  <si>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</si>
  <si>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</si>
  <si>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</si>
  <si>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</si>
  <si>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</si>
  <si>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</si>
  <si>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</si>
  <si>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</si>
  <si>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</si>
  <si>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</si>
  <si>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</si>
  <si>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</si>
  <si>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</si>
  <si>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</si>
  <si>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</si>
  <si>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</si>
  <si>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</si>
  <si>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</si>
  <si>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</si>
  <si>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</si>
  <si>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</si>
  <si>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</si>
  <si>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</si>
  <si>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</si>
  <si>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</si>
  <si>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</si>
  <si>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</si>
  <si>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</si>
  <si>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</si>
  <si>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</si>
  <si>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</si>
  <si>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</si>
  <si>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</si>
  <si>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</si>
  <si>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</si>
  <si>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</si>
  <si>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</si>
  <si>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</si>
  <si>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</si>
  <si>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</si>
  <si>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</si>
  <si>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</si>
  <si>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</si>
  <si>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</si>
  <si>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</si>
  <si>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</si>
  <si>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</si>
  <si>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</si>
  <si>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</si>
  <si>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</si>
  <si>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</si>
  <si>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</si>
  <si>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</si>
  <si>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</si>
  <si>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</si>
  <si>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</si>
  <si>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</si>
  <si>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</si>
  <si>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</si>
  <si>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</si>
  <si>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</si>
  <si>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</si>
  <si>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</si>
  <si>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</si>
  <si>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</si>
  <si>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</si>
  <si>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</si>
  <si>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</si>
  <si>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</si>
  <si>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</si>
  <si>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</si>
  <si>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</si>
  <si>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</si>
  <si>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</si>
  <si>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</si>
  <si>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</si>
  <si>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</si>
  <si>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</si>
  <si>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</si>
  <si>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</si>
  <si>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</si>
  <si>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</si>
  <si>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</si>
  <si>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</si>
  <si>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</si>
  <si>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</si>
  <si>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</si>
  <si>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</si>
  <si>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</si>
  <si>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</si>
  <si>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</si>
  <si>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</si>
  <si>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</si>
  <si>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</si>
  <si>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</si>
  <si>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</si>
  <si>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</si>
  <si>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</si>
  <si>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</si>
  <si>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</si>
  <si>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</si>
  <si>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</si>
  <si>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</si>
  <si>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</si>
  <si>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</si>
  <si>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</si>
  <si>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</si>
  <si>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</si>
  <si>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</si>
  <si>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</si>
  <si>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</si>
  <si>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</si>
  <si>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</si>
  <si>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</si>
  <si>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</si>
  <si>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</si>
  <si>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</si>
  <si>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</si>
  <si>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</si>
  <si>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</si>
  <si>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</si>
  <si>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</si>
  <si>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</si>
  <si>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</si>
  <si>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</si>
  <si>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</si>
  <si>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</si>
  <si>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</si>
  <si>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</si>
  <si>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</si>
  <si>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</si>
  <si>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</si>
  <si>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</si>
  <si>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</si>
  <si>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</si>
  <si>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</si>
  <si>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</si>
  <si>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</si>
  <si>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</si>
  <si>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</si>
  <si>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</si>
  <si>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</si>
  <si>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</si>
  <si>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</si>
  <si>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</si>
  <si>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</si>
  <si>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</si>
  <si>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</si>
  <si>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</si>
  <si>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</si>
  <si>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</si>
  <si>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</si>
  <si>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</si>
  <si>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</si>
  <si>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</si>
  <si>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</si>
  <si>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</si>
  <si>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</si>
  <si>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</si>
  <si>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</si>
  <si>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</si>
  <si>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</si>
  <si>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</si>
  <si>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</si>
  <si>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</si>
  <si>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</si>
  <si>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</si>
  <si>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</si>
  <si>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</si>
  <si>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</si>
  <si>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</si>
  <si>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</si>
  <si>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</si>
  <si>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</si>
  <si>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</si>
  <si>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</si>
  <si>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</si>
  <si>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</si>
  <si>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</si>
  <si>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</si>
  <si>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</si>
  <si>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</si>
  <si>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</si>
  <si>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</si>
  <si>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</si>
  <si>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</si>
  <si>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</si>
  <si>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</si>
  <si>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</si>
  <si>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</si>
  <si>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</si>
  <si>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</si>
  <si>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</si>
  <si>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</si>
  <si>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</si>
  <si>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</si>
  <si>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</si>
  <si>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</si>
  <si>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</si>
  <si>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</si>
  <si>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</si>
  <si>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</si>
  <si>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</si>
  <si>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</si>
  <si>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</si>
  <si>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</si>
  <si>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</si>
  <si>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</si>
  <si>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</si>
  <si>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</si>
  <si>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</si>
  <si>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</si>
  <si>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</si>
  <si>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</si>
  <si>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</si>
  <si>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</si>
  <si>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</si>
  <si>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</si>
  <si>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</si>
  <si>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</si>
  <si>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</si>
  <si>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</si>
  <si>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</si>
  <si>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</si>
  <si>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</si>
  <si>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</si>
  <si>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</si>
  <si>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</si>
  <si>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</si>
  <si>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</si>
  <si>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</si>
  <si>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</si>
  <si>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</si>
  <si>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</si>
  <si>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</si>
  <si>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</si>
  <si>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</si>
  <si>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</si>
  <si>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</si>
  <si>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</si>
  <si>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</si>
  <si>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</si>
  <si>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</si>
  <si>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</si>
  <si>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</si>
  <si>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</si>
  <si>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</si>
  <si>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</si>
  <si>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</si>
  <si>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</si>
  <si>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</si>
  <si>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</si>
  <si>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</si>
  <si>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</si>
  <si>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</si>
  <si>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</si>
  <si>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</si>
  <si>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</si>
  <si>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</si>
  <si>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</si>
  <si>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</si>
  <si>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</si>
  <si>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</si>
  <si>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</si>
  <si>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</si>
  <si>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</si>
  <si>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</si>
  <si>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</si>
  <si>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</si>
  <si>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</si>
  <si>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</si>
  <si>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</si>
  <si>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</si>
  <si>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</si>
  <si>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</si>
  <si>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</si>
  <si>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</si>
  <si>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</si>
  <si>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</si>
  <si>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</si>
  <si>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</si>
  <si>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</si>
  <si>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</si>
  <si>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</si>
  <si>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</si>
  <si>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</si>
  <si>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</si>
  <si>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</si>
  <si>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</si>
  <si>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</si>
  <si>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</si>
  <si>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</si>
  <si>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</si>
  <si>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</si>
  <si>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</si>
  <si>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</si>
  <si>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</si>
  <si>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</si>
  <si>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</si>
  <si>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</si>
  <si>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</si>
  <si>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</si>
  <si>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</si>
  <si>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</si>
  <si>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</si>
  <si>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</si>
  <si>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</si>
  <si>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</si>
  <si>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</si>
  <si>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</si>
  <si>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</si>
  <si>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</si>
  <si>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</si>
  <si>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</si>
  <si>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</si>
  <si>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</si>
  <si>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</si>
  <si>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</si>
  <si>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</si>
  <si>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</si>
  <si>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</si>
  <si>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</si>
  <si>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</si>
  <si>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</si>
  <si>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</si>
  <si>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</si>
  <si>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</si>
  <si>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</si>
  <si>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</si>
  <si>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</si>
  <si>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</si>
  <si>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</si>
  <si>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</si>
  <si>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</si>
  <si>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</si>
  <si>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</si>
  <si>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</si>
  <si>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</si>
  <si>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</si>
  <si>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</si>
  <si>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</si>
  <si>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</si>
  <si>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</si>
  <si>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</si>
  <si>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</si>
  <si>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</si>
  <si>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</si>
  <si>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</si>
  <si>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</si>
  <si>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</si>
  <si>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</si>
  <si>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</si>
  <si>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</si>
  <si>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</si>
  <si>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</si>
  <si>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</si>
  <si>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</si>
  <si>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</si>
  <si>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</si>
  <si>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</si>
  <si>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</si>
  <si>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</si>
  <si>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</si>
  <si>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</si>
  <si>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</si>
  <si>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</si>
  <si>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</si>
  <si>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</si>
  <si>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</si>
  <si>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</si>
  <si>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</si>
  <si>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</si>
  <si>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</si>
  <si>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</si>
  <si>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</si>
  <si>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</si>
  <si>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</si>
  <si>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</si>
  <si>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</si>
  <si>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</si>
  <si>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</si>
  <si>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</si>
  <si>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</si>
  <si>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</si>
  <si>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</si>
  <si>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</si>
  <si>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</si>
  <si>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</si>
  <si>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</si>
  <si>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</si>
  <si>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</si>
  <si>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</si>
  <si>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</si>
  <si>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</si>
  <si>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</si>
  <si>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</si>
  <si>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</si>
  <si>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</si>
  <si>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</si>
  <si>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</si>
  <si>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</si>
  <si>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</si>
  <si>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</si>
  <si>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</si>
  <si>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</si>
  <si>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</si>
  <si>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</si>
  <si>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</si>
  <si>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</si>
  <si>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</si>
  <si>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</si>
  <si>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</si>
  <si>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</si>
  <si>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</si>
  <si>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</si>
  <si>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</si>
  <si>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</si>
  <si>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</si>
  <si>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</si>
  <si>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</si>
  <si>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</si>
  <si>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</si>
  <si>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</si>
  <si>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</si>
  <si>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</si>
  <si>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</si>
  <si>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</si>
  <si>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</si>
  <si>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</si>
  <si>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</si>
  <si>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</si>
  <si>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</si>
  <si>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</si>
  <si>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</si>
  <si>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</si>
  <si>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</si>
  <si>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</si>
  <si>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</si>
  <si>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</si>
  <si>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</si>
  <si>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</si>
  <si>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</si>
  <si>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</si>
  <si>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</si>
  <si>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</si>
  <si>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</si>
  <si>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</si>
  <si>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</si>
  <si>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</si>
  <si>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</si>
  <si>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</si>
  <si>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</si>
  <si>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</si>
  <si>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</si>
  <si>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</si>
  <si>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</si>
  <si>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</si>
  <si>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</si>
  <si>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</si>
  <si>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</si>
  <si>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</si>
  <si>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</si>
  <si>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</si>
  <si>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</si>
  <si>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</si>
  <si>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</si>
  <si>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</si>
  <si>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</si>
  <si>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</si>
  <si>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</si>
  <si>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</si>
  <si>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</si>
  <si>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</si>
  <si>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</si>
  <si>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</si>
  <si>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</si>
  <si>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</si>
  <si>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</si>
  <si>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</si>
  <si>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</si>
  <si>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</si>
  <si>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</si>
  <si>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</si>
  <si>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</si>
  <si>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</si>
  <si>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</si>
  <si>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</si>
  <si>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</si>
  <si>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</si>
  <si>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</si>
  <si>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</si>
  <si>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</si>
  <si>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</si>
  <si>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</si>
  <si>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</si>
  <si>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</si>
  <si>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</si>
  <si>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</si>
  <si>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</si>
  <si>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</si>
  <si>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</si>
  <si>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</si>
  <si>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</si>
  <si>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</si>
  <si>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</si>
  <si>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</si>
  <si>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</si>
  <si>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</si>
  <si>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</si>
  <si>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</si>
  <si>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</si>
  <si>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</si>
  <si>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</si>
  <si>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</si>
  <si>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</si>
  <si>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</si>
  <si>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</si>
  <si>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</si>
  <si>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</si>
  <si>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</si>
  <si>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</si>
  <si>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</si>
  <si>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</si>
  <si>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</si>
  <si>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</si>
  <si>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</si>
  <si>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</si>
  <si>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</si>
  <si>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</si>
  <si>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</si>
  <si>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</si>
  <si>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</si>
  <si>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</si>
  <si>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</si>
  <si>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</si>
  <si>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</si>
  <si>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</si>
  <si>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</si>
  <si>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</si>
  <si>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</si>
  <si>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</si>
  <si>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</si>
  <si>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</si>
  <si>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</si>
  <si>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</si>
  <si>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</si>
  <si>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</si>
  <si>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</si>
  <si>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</si>
  <si>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</si>
  <si>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</si>
  <si>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</si>
  <si>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</si>
  <si>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</si>
  <si>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</si>
  <si>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</si>
  <si>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</si>
  <si>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</si>
  <si>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</si>
  <si>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</si>
  <si>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</si>
  <si>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</si>
  <si>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</si>
  <si>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</si>
  <si>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</si>
  <si>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</si>
  <si>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</si>
  <si>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</si>
  <si>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</si>
  <si>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</si>
  <si>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</si>
  <si>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</si>
  <si>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</si>
  <si>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</si>
  <si>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</si>
  <si>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</si>
  <si>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</si>
  <si>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</si>
  <si>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</si>
  <si>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</si>
  <si>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</si>
  <si>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</si>
  <si>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</si>
  <si>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</si>
  <si>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</si>
  <si>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</si>
  <si>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</si>
  <si>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</si>
  <si>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</si>
  <si>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</si>
  <si>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</si>
  <si>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</si>
  <si>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</si>
  <si>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</si>
  <si>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</si>
  <si>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</si>
  <si>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</si>
  <si>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</si>
  <si>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</si>
  <si>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</si>
  <si>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</si>
  <si>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</si>
  <si>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</si>
  <si>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</si>
  <si>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</si>
  <si>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</si>
  <si>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</si>
  <si>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</si>
  <si>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</si>
  <si>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</si>
  <si>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</si>
  <si>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</si>
  <si>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</si>
  <si>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</si>
  <si>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</si>
  <si>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</si>
  <si>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</si>
  <si>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</si>
  <si>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</si>
  <si>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</si>
  <si>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</si>
  <si>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</si>
  <si>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</si>
  <si>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</si>
  <si>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</si>
  <si>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</si>
  <si>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</si>
  <si>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</si>
  <si>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</si>
  <si>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</si>
  <si>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</si>
  <si>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</si>
  <si>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</si>
  <si>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</si>
  <si>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</si>
  <si>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</si>
  <si>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</si>
  <si>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</si>
  <si>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</si>
  <si>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</si>
  <si>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</si>
  <si>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</si>
  <si>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</si>
  <si>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</si>
  <si>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</si>
  <si>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</si>
  <si>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</si>
  <si>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</si>
  <si>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</si>
  <si>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</si>
  <si>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</si>
  <si>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</si>
  <si>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</si>
  <si>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</si>
  <si>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</si>
  <si>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</si>
  <si>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</si>
  <si>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</si>
  <si>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</si>
  <si>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</si>
  <si>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</si>
  <si>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</si>
  <si>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</si>
  <si>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</si>
  <si>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</si>
  <si>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</si>
  <si>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</si>
  <si>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</si>
  <si>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</si>
  <si>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</si>
  <si>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</si>
  <si>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</si>
  <si>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</si>
  <si>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</si>
  <si>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</si>
  <si>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</si>
  <si>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</si>
  <si>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</si>
  <si>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</si>
  <si>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</si>
  <si>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</si>
  <si>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</si>
  <si>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</si>
  <si>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</si>
  <si>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</si>
  <si>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</si>
  <si>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</si>
  <si>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</si>
  <si>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</si>
  <si>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</si>
  <si>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</si>
  <si>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</si>
  <si>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</si>
  <si>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</si>
  <si>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</si>
  <si>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</si>
  <si>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</si>
  <si>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</si>
  <si>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</si>
  <si>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</si>
  <si>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</si>
  <si>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</si>
  <si>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</si>
  <si>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</si>
  <si>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</si>
  <si>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</si>
  <si>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</si>
  <si>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</si>
  <si>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</si>
  <si>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</si>
  <si>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</si>
  <si>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</si>
  <si>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</si>
  <si>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</si>
  <si>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</si>
  <si>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</si>
  <si>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</si>
  <si>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</si>
  <si>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</si>
  <si>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</si>
  <si>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</si>
  <si>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</si>
  <si>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</si>
  <si>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</si>
  <si>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</si>
  <si>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</si>
  <si>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</si>
  <si>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</si>
  <si>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</si>
  <si>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</si>
  <si>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</si>
  <si>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</si>
  <si>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</si>
  <si>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</si>
  <si>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</si>
  <si>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</si>
  <si>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</si>
  <si>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</si>
  <si>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</si>
  <si>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</si>
  <si>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</si>
  <si>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</si>
  <si>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</si>
  <si>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</si>
  <si>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</si>
  <si>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</si>
  <si>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</si>
  <si>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</si>
  <si>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</si>
  <si>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</si>
  <si>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</si>
  <si>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</si>
  <si>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</si>
  <si>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</si>
  <si>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</si>
  <si>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</si>
  <si>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</si>
  <si>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</si>
  <si>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</si>
  <si>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</si>
  <si>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</si>
  <si>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</si>
  <si>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</si>
  <si>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</si>
  <si>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</si>
  <si>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</si>
  <si>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</si>
  <si>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</si>
  <si>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</si>
  <si>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</si>
  <si>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</si>
  <si>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</si>
  <si>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</si>
  <si>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</si>
  <si>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</si>
  <si>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</si>
  <si>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</si>
  <si>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</si>
  <si>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</si>
  <si>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</si>
  <si>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</si>
  <si>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</si>
  <si>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</si>
  <si>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</si>
  <si>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</si>
  <si>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</si>
  <si>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</si>
  <si>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</si>
  <si>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</si>
  <si>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</si>
  <si>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</si>
  <si>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</si>
  <si>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</si>
  <si>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</si>
  <si>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</si>
  <si>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</si>
  <si>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</si>
  <si>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</si>
  <si>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</si>
  <si>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</si>
  <si>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</si>
  <si>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</si>
  <si>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</si>
  <si>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</si>
  <si>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</si>
  <si>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</si>
  <si>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</si>
  <si>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</si>
  <si>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</si>
  <si>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</si>
  <si>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</si>
  <si>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</si>
  <si>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</si>
  <si>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</si>
  <si>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</si>
  <si>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</si>
  <si>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</si>
  <si>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</si>
  <si>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</si>
  <si>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</si>
  <si>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</si>
  <si>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</si>
  <si>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</si>
  <si>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</si>
  <si>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</si>
  <si>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</si>
  <si>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</si>
  <si>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</si>
  <si>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</si>
  <si>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</si>
  <si>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</si>
  <si>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</si>
  <si>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</si>
  <si>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</si>
  <si>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</si>
  <si>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</si>
  <si>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</si>
  <si>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</si>
  <si>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</si>
  <si>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</si>
  <si>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</si>
  <si>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</si>
  <si>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</si>
  <si>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</si>
  <si>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</si>
  <si>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</si>
  <si>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</si>
  <si>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</si>
  <si>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</si>
  <si>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</si>
  <si>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</si>
  <si>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</si>
  <si>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</si>
  <si>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</si>
  <si>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</si>
  <si>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</si>
  <si>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</si>
  <si>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</si>
  <si>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</si>
  <si>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</si>
  <si>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</si>
  <si>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</si>
  <si>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</si>
  <si>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</si>
  <si>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</si>
  <si>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</si>
  <si>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</si>
  <si>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</si>
  <si>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</si>
  <si>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</si>
  <si>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</si>
  <si>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</si>
  <si>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</si>
  <si>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</si>
  <si>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</si>
  <si>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</si>
  <si>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</si>
  <si>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</si>
  <si>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</si>
  <si>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</si>
  <si>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</si>
  <si>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</si>
  <si>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</si>
  <si>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</si>
  <si>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</si>
  <si>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</si>
  <si>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</si>
  <si>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</si>
  <si>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</si>
  <si>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</si>
  <si>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</si>
  <si>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</si>
  <si>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</si>
  <si>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</si>
  <si>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</si>
  <si>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</si>
  <si>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</si>
  <si>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</si>
  <si>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</si>
  <si>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</si>
  <si>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</si>
  <si>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</si>
  <si>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</si>
  <si>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</si>
  <si>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</si>
  <si>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</si>
  <si>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</si>
  <si>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</si>
  <si>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</si>
  <si>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</si>
  <si>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</si>
  <si>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</si>
  <si>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</si>
  <si>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</si>
  <si>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</si>
  <si>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</si>
  <si>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</si>
  <si>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</si>
  <si>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</si>
  <si>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</si>
  <si>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</si>
  <si>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</si>
  <si>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</si>
  <si>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</si>
  <si>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</si>
  <si>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</si>
  <si>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</si>
  <si>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</si>
  <si>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</si>
  <si>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</si>
  <si>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</si>
  <si>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</si>
  <si>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</si>
  <si>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</si>
  <si>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</si>
  <si>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</si>
  <si>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</si>
  <si>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</si>
  <si>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</si>
  <si>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</si>
  <si>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</si>
  <si>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</si>
  <si>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</si>
  <si>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</si>
  <si>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</si>
  <si>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</si>
  <si>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</si>
  <si>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</si>
  <si>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</si>
  <si>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</si>
  <si>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</si>
  <si>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</si>
  <si>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</si>
  <si>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</si>
  <si>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</si>
  <si>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</si>
  <si>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</si>
  <si>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</si>
  <si>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</si>
  <si>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</si>
  <si>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</si>
  <si>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</si>
  <si>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</si>
  <si>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</si>
  <si>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</si>
  <si>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</si>
  <si>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</si>
  <si>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</si>
  <si>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</si>
  <si>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</si>
  <si>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</si>
  <si>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</si>
  <si>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</si>
  <si>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</si>
  <si>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</si>
  <si>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</si>
  <si>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</si>
  <si>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</si>
  <si>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</si>
  <si>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</si>
  <si>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</si>
  <si>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</si>
  <si>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</si>
  <si>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</si>
  <si>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</si>
  <si>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</si>
  <si>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</si>
  <si>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</si>
  <si>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</si>
  <si>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</si>
  <si>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</si>
  <si>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</si>
  <si>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</si>
  <si>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</si>
  <si>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</si>
  <si>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</si>
  <si>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</si>
  <si>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</si>
  <si>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</si>
  <si>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</si>
  <si>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</si>
  <si>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</si>
  <si>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</si>
  <si>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</si>
  <si>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</si>
  <si>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</si>
  <si>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</si>
  <si>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</si>
  <si>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</si>
  <si>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</si>
  <si>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</si>
  <si>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</si>
  <si>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</si>
  <si>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</si>
  <si>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</si>
  <si>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</si>
  <si>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</si>
  <si>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</si>
  <si>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</si>
  <si>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</si>
  <si>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</si>
  <si>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</si>
  <si>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</si>
  <si>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</si>
  <si>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</si>
  <si>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</si>
  <si>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</si>
  <si>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</si>
  <si>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</si>
  <si>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</si>
  <si>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</si>
  <si>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</si>
  <si>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</si>
  <si>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</si>
  <si>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</si>
  <si>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</si>
  <si>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</si>
  <si>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</si>
  <si>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</si>
  <si>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</si>
  <si>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</si>
  <si>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</si>
  <si>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</si>
  <si>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</si>
  <si>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</si>
  <si>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</si>
  <si>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</si>
  <si>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</si>
  <si>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</si>
  <si>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</si>
  <si>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</si>
  <si>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</si>
  <si>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</si>
  <si>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</si>
  <si>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</si>
  <si>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</si>
  <si>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</si>
  <si>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</si>
  <si>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</si>
  <si>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</si>
  <si>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</si>
  <si>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</si>
  <si>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</si>
  <si>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</si>
  <si>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</si>
  <si>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</si>
  <si>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</si>
  <si>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</si>
  <si>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</si>
  <si>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</si>
  <si>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</si>
  <si>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</si>
  <si>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</si>
  <si>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</si>
  <si>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</si>
  <si>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</si>
  <si>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</si>
  <si>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</si>
  <si>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</si>
  <si>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</si>
  <si>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</si>
  <si>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</si>
  <si>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</si>
  <si>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</si>
  <si>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</si>
  <si>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</si>
  <si>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</si>
  <si>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</si>
  <si>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</si>
  <si>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</si>
  <si>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</si>
  <si>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</si>
  <si>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</si>
  <si>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</si>
  <si>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</si>
  <si>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</si>
  <si>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</si>
  <si>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</si>
  <si>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</si>
  <si>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</si>
  <si>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</si>
  <si>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</si>
  <si>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</si>
  <si>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</si>
  <si>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</si>
  <si>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</si>
  <si>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</si>
  <si>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</si>
  <si>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</si>
  <si>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</si>
  <si>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</si>
  <si>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</si>
  <si>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</si>
  <si>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</si>
  <si>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</si>
  <si>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</si>
  <si>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</si>
  <si>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</si>
  <si>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</si>
  <si>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</si>
  <si>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</si>
  <si>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</si>
  <si>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</si>
  <si>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</si>
  <si>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</si>
  <si>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</si>
  <si>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</si>
  <si>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</si>
  <si>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</si>
  <si>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</si>
  <si>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</si>
  <si>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</si>
  <si>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</si>
  <si>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</si>
  <si>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</si>
  <si>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</si>
  <si>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</si>
  <si>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</si>
  <si>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</si>
  <si>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</si>
  <si>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</si>
  <si>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</si>
  <si>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</si>
  <si>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</si>
  <si>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</si>
  <si>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</si>
  <si>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</si>
  <si>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</si>
  <si>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</si>
  <si>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</si>
  <si>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</si>
  <si>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</si>
  <si>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</si>
  <si>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</si>
  <si>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</si>
  <si>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</si>
  <si>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</si>
  <si>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</si>
  <si>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</si>
  <si>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</si>
  <si>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</si>
  <si>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</si>
  <si>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</si>
  <si>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</si>
  <si>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</si>
  <si>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</si>
  <si>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</si>
  <si>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</si>
  <si>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</si>
  <si>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</si>
  <si>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</si>
  <si>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</si>
  <si>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</si>
  <si>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</si>
  <si>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</si>
  <si>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</si>
  <si>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</si>
  <si>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</si>
  <si>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</si>
  <si>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</si>
  <si>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</si>
  <si>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</si>
  <si>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</si>
  <si>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</si>
  <si>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</si>
  <si>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</si>
  <si>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</si>
  <si>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</si>
  <si>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</si>
  <si>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</si>
  <si>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</si>
  <si>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</si>
  <si>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</si>
  <si>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</si>
  <si>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</si>
  <si>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</si>
  <si>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</si>
  <si>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</si>
  <si>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</si>
  <si>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</si>
  <si>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</si>
  <si>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</si>
  <si>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</si>
  <si>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</si>
  <si>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</si>
  <si>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</si>
  <si>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</si>
  <si>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</si>
  <si>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</si>
  <si>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</si>
  <si>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</si>
  <si>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</si>
  <si>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</si>
  <si>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</si>
  <si>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</si>
  <si>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</si>
  <si>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</si>
  <si>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</si>
  <si>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</si>
  <si>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</si>
  <si>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</si>
  <si>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</si>
  <si>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</si>
  <si>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</si>
  <si>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</si>
  <si>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</si>
  <si>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</si>
  <si>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</si>
  <si>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</si>
  <si>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</si>
  <si>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</si>
  <si>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</si>
  <si>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</si>
  <si>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</si>
  <si>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</si>
  <si>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</si>
  <si>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</si>
  <si>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</si>
  <si>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</si>
  <si>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</si>
  <si>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</si>
  <si>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</si>
  <si>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</si>
  <si>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</si>
  <si>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</si>
  <si>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</si>
  <si>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</si>
  <si>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</si>
  <si>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</si>
  <si>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</si>
  <si>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</si>
  <si>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</si>
  <si>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</si>
  <si>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</si>
  <si>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</si>
  <si>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</si>
  <si>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</si>
  <si>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</si>
  <si>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</si>
  <si>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</si>
  <si>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</si>
  <si>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</si>
  <si>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</si>
  <si>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</si>
  <si>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</si>
  <si>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</si>
  <si>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</si>
  <si>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</si>
  <si>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</si>
  <si>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</si>
  <si>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</si>
  <si>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</si>
  <si>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</si>
  <si>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</si>
  <si>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</si>
  <si>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</si>
  <si>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</si>
  <si>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</si>
  <si>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</si>
  <si>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</si>
  <si>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</si>
  <si>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</si>
  <si>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</si>
  <si>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</si>
  <si>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</si>
  <si>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</si>
  <si>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</si>
  <si>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</si>
  <si>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</si>
  <si>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</si>
  <si>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</si>
  <si>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</si>
  <si>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</si>
  <si>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</si>
  <si>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</si>
  <si>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</si>
  <si>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</si>
  <si>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</si>
  <si>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</si>
  <si>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</si>
  <si>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</si>
  <si>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</si>
  <si>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</si>
  <si>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</si>
  <si>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</si>
  <si>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</si>
  <si>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</si>
  <si>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</si>
  <si>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</si>
  <si>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</si>
  <si>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</si>
  <si>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</si>
  <si>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</si>
  <si>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</si>
  <si>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</si>
  <si>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</si>
  <si>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</si>
  <si>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</si>
  <si>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</si>
  <si>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</si>
  <si>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</si>
  <si>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</si>
  <si>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</si>
  <si>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</si>
  <si>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</si>
  <si>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</si>
  <si>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</si>
  <si>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</si>
  <si>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</si>
  <si>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</si>
  <si>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</si>
  <si>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</si>
  <si>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</si>
  <si>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</si>
  <si>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</si>
  <si>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</si>
  <si>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</si>
  <si>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</si>
  <si>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</si>
  <si>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</si>
  <si>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</si>
  <si>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</si>
  <si>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</si>
  <si>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</si>
  <si>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</si>
  <si>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</si>
  <si>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</si>
  <si>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</si>
  <si>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</si>
  <si>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</si>
  <si>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</si>
  <si>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</si>
  <si>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</si>
  <si>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</si>
  <si>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</si>
  <si>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</si>
  <si>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</si>
  <si>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</si>
  <si>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</si>
  <si>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</si>
  <si>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</si>
  <si>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</si>
  <si>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</si>
  <si>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</si>
  <si>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</si>
  <si>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</si>
  <si>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</si>
  <si>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</si>
  <si>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</si>
  <si>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</si>
  <si>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</si>
  <si>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</si>
  <si>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</si>
  <si>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</si>
  <si>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</si>
  <si>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</si>
  <si>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</si>
  <si>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</si>
  <si>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</si>
  <si>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</si>
  <si>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</si>
  <si>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</si>
  <si>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</si>
  <si>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</si>
  <si>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</si>
  <si>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</si>
  <si>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</si>
  <si>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</si>
  <si>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</si>
  <si>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</si>
  <si>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</si>
  <si>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</si>
  <si>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</si>
  <si>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</si>
  <si>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</si>
  <si>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</si>
  <si>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</si>
  <si>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</si>
  <si>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</si>
  <si>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</si>
  <si>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</si>
  <si>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</si>
  <si>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</si>
  <si>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</si>
  <si>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</si>
  <si>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</si>
  <si>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</si>
  <si>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</si>
  <si>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</si>
  <si>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</si>
  <si>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</si>
  <si>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</si>
  <si>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</si>
  <si>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</si>
  <si>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</si>
  <si>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</si>
  <si>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</si>
  <si>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</si>
  <si>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</si>
  <si>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</si>
  <si>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</si>
  <si>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</si>
  <si>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</si>
  <si>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</si>
  <si>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</si>
  <si>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</si>
  <si>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</si>
  <si>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</si>
  <si>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</si>
  <si>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</si>
  <si>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</si>
  <si>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</si>
  <si>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</si>
  <si>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</si>
  <si>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</si>
  <si>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</si>
  <si>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</si>
  <si>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</si>
  <si>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</si>
  <si>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</si>
  <si>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</si>
  <si>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</si>
  <si>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</si>
  <si>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</si>
  <si>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</si>
  <si>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</si>
  <si>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</si>
  <si>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</si>
  <si>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</si>
  <si>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</si>
  <si>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</si>
  <si>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</si>
  <si>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</si>
  <si>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</si>
  <si>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</si>
  <si>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</si>
  <si>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</si>
  <si>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</si>
  <si>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</si>
  <si>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</si>
  <si>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</si>
  <si>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</si>
  <si>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</si>
  <si>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</si>
  <si>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</si>
  <si>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</si>
  <si>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</si>
  <si>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</si>
  <si>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</si>
  <si>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</si>
  <si>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</si>
  <si>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</si>
  <si>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</si>
  <si>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</si>
  <si>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</si>
  <si>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</si>
  <si>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</si>
  <si>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</si>
  <si>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</si>
  <si>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</si>
  <si>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</si>
  <si>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</si>
  <si>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</si>
  <si>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</si>
  <si>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</si>
  <si>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</si>
  <si>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</si>
  <si>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</si>
  <si>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</si>
  <si>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</si>
  <si>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</si>
  <si>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</si>
  <si>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</si>
  <si>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</si>
  <si>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</si>
  <si>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</si>
  <si>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</si>
  <si>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</si>
  <si>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</si>
  <si>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</si>
  <si>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</si>
  <si>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</si>
  <si>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</si>
  <si>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</si>
  <si>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</si>
  <si>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</si>
  <si>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</si>
  <si>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</si>
  <si>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</si>
  <si>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</si>
  <si>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</si>
  <si>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</si>
  <si>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</si>
  <si>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</si>
  <si>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</si>
  <si>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</si>
  <si>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</si>
  <si>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</si>
  <si>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</si>
  <si>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</si>
  <si>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</si>
  <si>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</si>
  <si>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</si>
  <si>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</si>
  <si>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</si>
  <si>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</si>
  <si>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</si>
  <si>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</si>
  <si>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</si>
  <si>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</si>
  <si>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</si>
  <si>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</si>
  <si>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</si>
  <si>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</si>
  <si>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</si>
  <si>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</si>
  <si>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</si>
  <si>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</si>
  <si>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</si>
  <si>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</si>
  <si>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</si>
  <si>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</si>
  <si>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</si>
  <si>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</si>
  <si>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</si>
  <si>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</si>
  <si>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</si>
  <si>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</si>
  <si>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</si>
  <si>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</si>
  <si>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</si>
  <si>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</si>
  <si>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</si>
  <si>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</si>
  <si>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</si>
  <si>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</si>
  <si>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</si>
  <si>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</si>
  <si>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</si>
  <si>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</si>
  <si>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</si>
  <si>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</si>
  <si>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</si>
  <si>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</si>
  <si>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</si>
  <si>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</si>
  <si>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</si>
  <si>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</si>
  <si>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</si>
  <si>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</si>
  <si>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</si>
  <si>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</si>
  <si>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</si>
  <si>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</si>
  <si>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</si>
  <si>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</si>
  <si>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</si>
  <si>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</si>
  <si>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</si>
  <si>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</si>
  <si>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</si>
  <si>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</si>
  <si>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</si>
  <si>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</si>
  <si>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</si>
  <si>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</si>
  <si>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</si>
  <si>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</si>
  <si>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</si>
  <si>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</si>
  <si>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</si>
  <si>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</si>
  <si>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</si>
  <si>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</si>
  <si>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</si>
  <si>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</si>
  <si>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</si>
  <si>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</si>
  <si>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</si>
  <si>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</si>
  <si>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</si>
  <si>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</si>
  <si>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</si>
  <si>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</si>
  <si>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</si>
  <si>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</si>
  <si>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</si>
  <si>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</si>
  <si>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</si>
  <si>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</si>
  <si>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</si>
  <si>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</si>
  <si>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</si>
  <si>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</si>
  <si>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</si>
  <si>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</si>
  <si>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</si>
  <si>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</si>
  <si>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</si>
  <si>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</si>
  <si>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</si>
  <si>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</si>
  <si>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</si>
  <si>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</si>
  <si>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</si>
  <si>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</si>
  <si>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</si>
  <si>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</si>
  <si>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</si>
  <si>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</si>
  <si>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</si>
  <si>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</si>
  <si>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</si>
  <si>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</si>
  <si>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</si>
  <si>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</si>
  <si>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</si>
  <si>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</si>
  <si>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</si>
  <si>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</si>
  <si>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</si>
  <si>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</si>
  <si>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</si>
  <si>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</si>
  <si>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</si>
  <si>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</si>
  <si>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</si>
  <si>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</si>
  <si>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</si>
  <si>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</si>
  <si>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</si>
  <si>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</si>
  <si>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</si>
  <si>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</si>
  <si>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</si>
  <si>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</si>
  <si>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</si>
  <si>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</si>
  <si>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</si>
  <si>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</si>
  <si>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</si>
  <si>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</si>
  <si>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</si>
  <si>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</si>
  <si>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</si>
  <si>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</si>
  <si>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</si>
  <si>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</si>
  <si>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</si>
  <si>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</si>
  <si>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</si>
  <si>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</si>
  <si>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</si>
  <si>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</si>
  <si>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</si>
  <si>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</si>
  <si>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</si>
  <si>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</si>
  <si>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</si>
  <si>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</si>
  <si>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</si>
  <si>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</si>
  <si>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</si>
  <si>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</si>
  <si>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</si>
  <si>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</si>
  <si>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</si>
  <si>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</si>
  <si>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</si>
  <si>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</si>
  <si>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</si>
  <si>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</si>
  <si>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</si>
  <si>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</si>
  <si>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</si>
  <si>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</si>
  <si>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</si>
  <si>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</si>
  <si>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</si>
  <si>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</si>
  <si>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</si>
  <si>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</si>
  <si>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</si>
  <si>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</si>
  <si>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</si>
  <si>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</si>
  <si>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</si>
  <si>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</si>
  <si>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</si>
  <si>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</si>
  <si>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</si>
  <si>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</si>
  <si>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</si>
  <si>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</si>
  <si>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</si>
  <si>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</si>
  <si>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</si>
  <si>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</si>
  <si>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</si>
  <si>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</si>
  <si>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</si>
  <si>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</si>
  <si>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</si>
  <si>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</si>
  <si>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</si>
  <si>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</si>
  <si>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</si>
  <si>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</si>
  <si>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</si>
  <si>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</si>
  <si>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</si>
  <si>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</si>
  <si>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</si>
  <si>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</si>
  <si>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</si>
  <si>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</si>
  <si>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</si>
  <si>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</si>
  <si>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</si>
  <si>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</si>
  <si>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</si>
  <si>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</si>
  <si>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</si>
  <si>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</si>
  <si>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</si>
  <si>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</si>
  <si>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</si>
  <si>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</si>
  <si>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</si>
  <si>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</si>
  <si>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</si>
  <si>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</si>
  <si>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</si>
  <si>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</si>
  <si>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</si>
  <si>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</si>
  <si>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</si>
  <si>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</si>
  <si>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</si>
  <si>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</si>
  <si>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</si>
  <si>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</si>
  <si>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</si>
  <si>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</si>
  <si>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</si>
  <si>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</si>
  <si>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</si>
  <si>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</si>
  <si>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</si>
  <si>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</si>
  <si>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</si>
  <si>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</si>
  <si>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</si>
  <si>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</si>
  <si>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</si>
  <si>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</si>
  <si>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</si>
  <si>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</si>
  <si>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</si>
  <si>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</si>
  <si>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</si>
  <si>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</si>
  <si>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</si>
  <si>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</si>
  <si>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</si>
  <si>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</si>
  <si>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</si>
  <si>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</si>
  <si>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</si>
  <si>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</si>
  <si>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</si>
  <si>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</si>
  <si>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</si>
  <si>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</si>
  <si>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</si>
  <si>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</si>
  <si>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</si>
  <si>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</si>
  <si>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</si>
  <si>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</si>
  <si>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</si>
  <si>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</si>
  <si>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</si>
  <si>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</si>
  <si>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</si>
  <si>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</si>
  <si>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</si>
  <si>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</si>
  <si>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</si>
  <si>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</si>
  <si>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</si>
  <si>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</si>
  <si>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</si>
  <si>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</si>
  <si>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</si>
  <si>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</si>
  <si>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</si>
  <si>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</si>
  <si>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</si>
  <si>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</si>
  <si>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</si>
  <si>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</si>
  <si>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</si>
  <si>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</si>
  <si>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</si>
  <si>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</si>
  <si>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</si>
  <si>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</si>
  <si>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</si>
  <si>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</si>
  <si>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</si>
  <si>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</si>
  <si>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</si>
  <si>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</si>
  <si>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</si>
  <si>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</si>
  <si>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</si>
  <si>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</si>
  <si>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</si>
  <si>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</si>
  <si>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</si>
  <si>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</si>
  <si>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</si>
  <si>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</si>
  <si>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</si>
  <si>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</si>
  <si>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</si>
  <si>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</si>
  <si>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</si>
  <si>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</si>
  <si>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</si>
  <si>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</si>
  <si>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</si>
  <si>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</si>
  <si>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</si>
  <si>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</si>
  <si>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</si>
  <si>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</si>
  <si>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</si>
  <si>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</si>
  <si>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</si>
  <si>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</si>
  <si>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</si>
  <si>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</si>
  <si>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</si>
  <si>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</si>
  <si>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</si>
  <si>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</si>
  <si>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</si>
  <si>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</si>
  <si>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</si>
  <si>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</si>
  <si>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</si>
  <si>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</si>
  <si>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</si>
  <si>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</si>
  <si>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</si>
  <si>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</si>
  <si>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</si>
  <si>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</si>
  <si>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</si>
  <si>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</si>
  <si>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</si>
  <si>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</si>
  <si>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</si>
  <si>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</si>
  <si>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</si>
  <si>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</si>
  <si>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</si>
  <si>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</si>
  <si>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</si>
  <si>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</si>
  <si>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</si>
  <si>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</si>
  <si>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</si>
  <si>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</si>
  <si>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</si>
  <si>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</si>
  <si>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</si>
  <si>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</si>
  <si>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</si>
  <si>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</si>
  <si>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</si>
  <si>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</si>
  <si>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</si>
  <si>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</si>
  <si>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</si>
  <si>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</si>
  <si>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</si>
  <si>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</si>
  <si>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</si>
  <si>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</si>
  <si>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</si>
  <si>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</si>
  <si>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</si>
  <si>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</si>
  <si>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</si>
  <si>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</si>
  <si>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</si>
  <si>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</si>
  <si>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</si>
  <si>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</si>
  <si>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</si>
  <si>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</si>
  <si>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</si>
  <si>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</si>
  <si>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</si>
  <si>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</si>
  <si>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</si>
  <si>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</si>
  <si>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</si>
  <si>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</si>
  <si>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</si>
  <si>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</si>
  <si>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</si>
  <si>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</si>
  <si>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</si>
  <si>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</si>
  <si>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</si>
  <si>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</si>
  <si>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</si>
  <si>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</si>
  <si>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</si>
  <si>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</si>
  <si>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</si>
  <si>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</si>
  <si>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</si>
  <si>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</si>
  <si>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</si>
  <si>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</si>
  <si>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</si>
  <si>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</si>
  <si>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</si>
  <si>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</si>
  <si>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</si>
  <si>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</si>
  <si>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</si>
  <si>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</si>
  <si>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</si>
  <si>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</si>
  <si>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</si>
  <si>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</si>
  <si>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</si>
  <si>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</si>
  <si>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</si>
  <si>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</si>
  <si>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</si>
  <si>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</si>
  <si>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</si>
  <si>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</si>
  <si>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</si>
  <si>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</si>
  <si>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</si>
  <si>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</si>
  <si>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</si>
  <si>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</si>
  <si>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</si>
  <si>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</si>
  <si>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</si>
  <si>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</si>
  <si>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</si>
  <si>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</si>
  <si>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</si>
  <si>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</si>
  <si>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</si>
  <si>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</si>
  <si>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</si>
  <si>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</si>
  <si>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</si>
  <si>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</si>
  <si>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</si>
  <si>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</si>
  <si>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</si>
  <si>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</si>
  <si>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</si>
  <si>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</si>
  <si>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</si>
  <si>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</si>
  <si>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</si>
  <si>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</si>
  <si>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</si>
  <si>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</si>
  <si>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</si>
  <si>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</si>
  <si>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</si>
  <si>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</si>
  <si>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</si>
  <si>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</si>
  <si>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</si>
  <si>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</si>
  <si>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</si>
  <si>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</si>
  <si>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</si>
  <si>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</si>
  <si>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</si>
  <si>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</si>
  <si>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</si>
  <si>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</si>
  <si>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</si>
  <si>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</si>
  <si>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</si>
  <si>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</si>
  <si>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</si>
  <si>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</si>
  <si>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</si>
  <si>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</si>
  <si>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</si>
  <si>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</si>
  <si>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</si>
  <si>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</si>
  <si>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</si>
  <si>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</si>
  <si>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</si>
  <si>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</si>
  <si>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</si>
  <si>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</si>
  <si>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</si>
  <si>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</si>
  <si>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</si>
  <si>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</si>
  <si>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</si>
  <si>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</si>
  <si>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</si>
  <si>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</si>
  <si>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</si>
  <si>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</si>
  <si>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</si>
  <si>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</si>
  <si>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</si>
  <si>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</si>
  <si>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</si>
  <si>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</si>
  <si>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</si>
  <si>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</si>
  <si>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</si>
  <si>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</si>
  <si>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</si>
  <si>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</si>
  <si>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</si>
  <si>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</si>
  <si>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</si>
  <si>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</si>
  <si>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</si>
  <si>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</si>
  <si>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</si>
  <si>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</si>
  <si>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</si>
  <si>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</si>
  <si>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</si>
  <si>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</si>
  <si>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</si>
  <si>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</si>
  <si>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</si>
  <si>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</si>
  <si>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</si>
  <si>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</si>
  <si>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</si>
  <si>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</si>
  <si>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</si>
  <si>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</si>
  <si>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</si>
  <si>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</si>
  <si>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</si>
  <si>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</si>
  <si>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</si>
  <si>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</si>
  <si>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</si>
  <si>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</si>
  <si>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</si>
  <si>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</si>
  <si>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</si>
  <si>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</si>
  <si>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</si>
  <si>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</si>
  <si>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</si>
  <si>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</si>
  <si>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</si>
  <si>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</si>
  <si>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</si>
  <si>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</si>
  <si>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</si>
  <si>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</si>
  <si>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</si>
  <si>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</si>
  <si>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</si>
  <si>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</si>
  <si>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</si>
  <si>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</si>
  <si>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</si>
  <si>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</si>
  <si>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</si>
  <si>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</si>
  <si>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</si>
  <si>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</si>
  <si>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</si>
  <si>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</si>
  <si>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</si>
  <si>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</si>
  <si>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</si>
  <si>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</si>
  <si>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</si>
  <si>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</si>
  <si>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</si>
  <si>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</si>
  <si>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</si>
  <si>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</si>
  <si>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</si>
  <si>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</si>
  <si>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</si>
  <si>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</si>
  <si>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</si>
  <si>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</si>
  <si>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</si>
  <si>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</si>
  <si>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</si>
  <si>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</si>
  <si>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</si>
  <si>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</si>
  <si>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</si>
  <si>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</si>
  <si>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</si>
  <si>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</si>
  <si>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</si>
  <si>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</si>
  <si>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</si>
  <si>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</si>
  <si>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</si>
  <si>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</si>
  <si>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</si>
  <si>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</si>
  <si>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</si>
  <si>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</si>
  <si>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</si>
  <si>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</si>
  <si>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</si>
  <si>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</si>
  <si>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</si>
  <si>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</si>
  <si>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</si>
  <si>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</si>
  <si>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</si>
  <si>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</si>
  <si>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</si>
  <si>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</si>
  <si>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</si>
  <si>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</si>
  <si>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</si>
  <si>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</si>
  <si>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</si>
  <si>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</si>
  <si>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</si>
  <si>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</si>
  <si>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</si>
  <si>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</si>
  <si>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</si>
  <si>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</si>
  <si>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</si>
  <si>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</si>
  <si>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</si>
  <si>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</si>
  <si>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</si>
  <si>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</si>
  <si>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</si>
  <si>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</si>
  <si>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</si>
  <si>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</si>
  <si>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</si>
  <si>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</si>
  <si>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</si>
  <si>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</si>
  <si>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</si>
  <si>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</si>
  <si>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</si>
  <si>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</si>
  <si>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</si>
  <si>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</si>
  <si>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</si>
  <si>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</si>
  <si>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</si>
  <si>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</si>
  <si>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</si>
  <si>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</si>
  <si>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</si>
  <si>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</si>
  <si>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</si>
  <si>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</si>
  <si>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</si>
  <si>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</si>
  <si>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</si>
  <si>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</si>
  <si>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</si>
  <si>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</si>
  <si>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</si>
  <si>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</si>
  <si>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</si>
  <si>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</si>
  <si>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</si>
  <si>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</si>
  <si>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</si>
  <si>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</si>
  <si>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</si>
  <si>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</si>
  <si>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</si>
  <si>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</si>
  <si>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</si>
  <si>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</si>
  <si>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</si>
  <si>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</si>
  <si>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</si>
  <si>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</si>
  <si>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</si>
  <si>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</si>
  <si>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</si>
  <si>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</si>
  <si>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</si>
  <si>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</si>
  <si>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</si>
  <si>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</si>
  <si>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</si>
  <si>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</si>
  <si>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</si>
  <si>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</si>
  <si>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</si>
  <si>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</si>
  <si>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</si>
  <si>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</si>
  <si>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</si>
  <si>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</si>
  <si>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</si>
  <si>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</si>
  <si>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</si>
  <si>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</si>
  <si>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</si>
  <si>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</si>
  <si>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</si>
  <si>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</si>
  <si>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</si>
  <si>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</si>
  <si>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</si>
  <si>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</si>
  <si>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</si>
  <si>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</si>
  <si>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</si>
  <si>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</si>
  <si>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</si>
  <si>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</si>
  <si>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</si>
  <si>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</si>
  <si>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</si>
  <si>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</si>
  <si>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</si>
  <si>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</si>
  <si>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</si>
  <si>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</si>
  <si>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</si>
  <si>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</si>
  <si>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</si>
  <si>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</si>
  <si>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</si>
  <si>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</si>
  <si>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</si>
  <si>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</si>
  <si>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</si>
  <si>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</si>
  <si>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</si>
  <si>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</si>
  <si>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</si>
  <si>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</si>
  <si>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</si>
  <si>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</si>
  <si>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</si>
  <si>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</si>
  <si>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</si>
  <si>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</si>
  <si>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</si>
  <si>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</si>
  <si>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</si>
  <si>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</si>
  <si>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</si>
  <si>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</si>
  <si>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</si>
  <si>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</si>
  <si>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</si>
  <si>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</si>
  <si>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</si>
  <si>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</si>
  <si>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</si>
  <si>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</si>
  <si>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</si>
  <si>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</si>
  <si>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</si>
  <si>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</si>
  <si>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</si>
  <si>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</si>
  <si>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</si>
  <si>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</si>
  <si>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</si>
  <si>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</si>
  <si>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</si>
  <si>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</si>
  <si>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</si>
  <si>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</si>
  <si>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</si>
  <si>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</si>
  <si>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</si>
  <si>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</si>
  <si>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</si>
  <si>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</si>
  <si>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</si>
  <si>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</si>
  <si>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</si>
  <si>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</si>
  <si>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</si>
  <si>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</si>
  <si>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</si>
  <si>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</si>
  <si>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</si>
  <si>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</si>
  <si>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</si>
  <si>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</si>
  <si>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</si>
  <si>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</si>
  <si>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</si>
  <si>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</si>
  <si>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</si>
  <si>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</si>
  <si>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</si>
  <si>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</si>
  <si>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</si>
  <si>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</si>
  <si>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</si>
  <si>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</si>
  <si>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</si>
  <si>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</si>
  <si>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</si>
  <si>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</si>
  <si>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</si>
  <si>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</si>
  <si>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</si>
  <si>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</si>
  <si>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</si>
  <si>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</si>
  <si>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</si>
  <si>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</si>
  <si>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</si>
  <si>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</si>
  <si>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</si>
  <si>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</si>
  <si>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</si>
  <si>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</si>
  <si>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</si>
  <si>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</si>
  <si>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</si>
  <si>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</si>
  <si>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</si>
  <si>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</si>
  <si>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</si>
  <si>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</si>
  <si>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</si>
  <si>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</si>
  <si>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</si>
  <si>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</si>
  <si>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</si>
  <si>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</si>
  <si>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</si>
  <si>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</si>
  <si>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</si>
  <si>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</si>
  <si>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</si>
  <si>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</si>
  <si>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</si>
  <si>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</si>
  <si>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</si>
  <si>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</si>
  <si>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</si>
  <si>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</si>
  <si>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</si>
  <si>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</si>
  <si>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</si>
  <si>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</si>
  <si>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</si>
  <si>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</si>
  <si>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</si>
  <si>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</si>
  <si>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</si>
  <si>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</si>
  <si>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</si>
  <si>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</si>
  <si>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</si>
  <si>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</si>
  <si>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</si>
  <si>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</si>
  <si>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</si>
  <si>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</si>
  <si>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</si>
  <si>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</si>
  <si>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</si>
  <si>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</si>
  <si>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</si>
  <si>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</si>
  <si>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</si>
  <si>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</si>
  <si>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</si>
  <si>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</si>
  <si>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</si>
  <si>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</si>
  <si>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</si>
  <si>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</si>
  <si>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</si>
  <si>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</si>
  <si>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</si>
  <si>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</si>
  <si>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</si>
  <si>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</si>
  <si>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</si>
  <si>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</si>
  <si>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</si>
  <si>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</si>
  <si>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</si>
  <si>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</si>
  <si>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</si>
  <si>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</si>
  <si>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</si>
  <si>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</si>
  <si>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</si>
  <si>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</si>
  <si>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</si>
  <si>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</si>
  <si>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</si>
  <si>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</si>
  <si>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</si>
  <si>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</si>
  <si>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</si>
  <si>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</si>
  <si>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</si>
  <si>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</si>
  <si>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</si>
  <si>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</si>
  <si>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</si>
  <si>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</si>
  <si>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</si>
  <si>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</si>
  <si>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</si>
  <si>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</si>
  <si>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</si>
  <si>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</si>
  <si>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</si>
  <si>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</si>
  <si>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</si>
  <si>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</si>
  <si>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</si>
  <si>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</si>
  <si>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</si>
  <si>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</si>
  <si>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</si>
  <si>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</si>
  <si>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</si>
  <si>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</si>
  <si>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</si>
  <si>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</si>
  <si>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</si>
  <si>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</si>
  <si>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</si>
  <si>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</si>
  <si>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</si>
  <si>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</si>
  <si>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</si>
  <si>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</si>
  <si>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</si>
  <si>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</si>
  <si>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</si>
  <si>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</si>
  <si>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</si>
  <si>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</si>
  <si>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</si>
  <si>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</si>
  <si>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</si>
  <si>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</si>
  <si>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</si>
  <si>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</si>
  <si>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</si>
  <si>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</si>
  <si>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</si>
  <si>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</si>
  <si>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</si>
  <si>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</si>
  <si>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</si>
  <si>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</si>
  <si>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</si>
  <si>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</si>
  <si>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</si>
  <si>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</si>
  <si>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</si>
  <si>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</si>
  <si>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</si>
  <si>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</si>
  <si>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</si>
  <si>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</si>
  <si>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</si>
  <si>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</si>
  <si>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</si>
  <si>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</si>
  <si>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</si>
  <si>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</si>
  <si>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</si>
  <si>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</si>
  <si>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</si>
  <si>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</si>
  <si>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</si>
  <si>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</si>
  <si>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</si>
  <si>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</si>
  <si>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</si>
  <si>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</si>
  <si>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</si>
  <si>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</si>
  <si>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</si>
  <si>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</si>
  <si>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</si>
  <si>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</si>
  <si>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</si>
  <si>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</si>
  <si>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</si>
  <si>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</si>
  <si>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</si>
  <si>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</si>
  <si>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</si>
  <si>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</si>
  <si>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</si>
  <si>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</si>
  <si>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</si>
  <si>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</si>
  <si>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</si>
  <si>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</si>
  <si>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</si>
  <si>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</si>
  <si>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</si>
  <si>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</si>
  <si>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</si>
  <si>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</si>
  <si>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</si>
  <si>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</si>
  <si>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</si>
  <si>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</si>
  <si>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</si>
  <si>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</si>
  <si>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</si>
  <si>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</si>
  <si>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</si>
  <si>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</si>
  <si>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</si>
  <si>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</si>
  <si>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</si>
  <si>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</si>
  <si>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</si>
  <si>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</si>
  <si>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</si>
  <si>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</si>
  <si>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</si>
  <si>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</si>
  <si>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</si>
  <si>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</si>
  <si>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</si>
  <si>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</si>
  <si>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</si>
  <si>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</si>
  <si>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</si>
  <si>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</si>
  <si>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</si>
  <si>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</si>
  <si>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</si>
  <si>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</si>
  <si>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</si>
  <si>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</si>
  <si>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</si>
  <si>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</si>
  <si>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</si>
  <si>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</si>
  <si>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</si>
  <si>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</si>
  <si>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</si>
  <si>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</si>
  <si>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</si>
  <si>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</si>
  <si>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</si>
  <si>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</si>
  <si>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</si>
  <si>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</si>
  <si>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</si>
  <si>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</si>
  <si>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</si>
  <si>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</si>
  <si>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</si>
  <si>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</si>
  <si>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</si>
  <si>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</si>
  <si>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</si>
  <si>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</si>
  <si>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</si>
  <si>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</si>
  <si>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</si>
  <si>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</si>
  <si>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</si>
  <si>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</si>
  <si>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</si>
  <si>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</si>
  <si>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</si>
  <si>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</si>
  <si>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</si>
  <si>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</si>
  <si>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</si>
  <si>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</si>
  <si>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</si>
  <si>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</si>
  <si>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</si>
  <si>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</si>
  <si>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</si>
  <si>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</si>
  <si>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</si>
  <si>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</si>
  <si>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</si>
  <si>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</si>
  <si>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</si>
  <si>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</si>
  <si>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</si>
  <si>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</si>
  <si>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</si>
  <si>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</si>
  <si>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</si>
  <si>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</si>
  <si>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</si>
  <si>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</si>
  <si>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</si>
  <si>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</si>
  <si>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</si>
  <si>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</si>
  <si>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</si>
  <si>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</si>
  <si>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</si>
  <si>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</si>
  <si>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</si>
  <si>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</si>
  <si>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</si>
  <si>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</si>
  <si>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</si>
  <si>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</si>
  <si>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</si>
  <si>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</si>
  <si>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</si>
  <si>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</si>
  <si>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</si>
  <si>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</si>
  <si>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</si>
  <si>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</si>
  <si>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</si>
  <si>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</si>
  <si>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</si>
  <si>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</si>
  <si>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</si>
  <si>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</si>
  <si>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</si>
  <si>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</si>
  <si>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</si>
  <si>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</si>
  <si>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</si>
  <si>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</si>
  <si>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</si>
  <si>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</si>
  <si>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</si>
  <si>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</si>
  <si>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</si>
  <si>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</si>
  <si>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</si>
  <si>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</si>
  <si>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</si>
  <si>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</si>
  <si>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</si>
  <si>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</si>
  <si>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</si>
  <si>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</si>
  <si>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</si>
  <si>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</si>
  <si>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</si>
  <si>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</si>
  <si>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</si>
  <si>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</si>
  <si>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</si>
  <si>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</si>
  <si>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</si>
  <si>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</si>
  <si>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</si>
  <si>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</si>
  <si>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</si>
  <si>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</si>
  <si>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</si>
  <si>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</si>
  <si>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</si>
  <si>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</si>
  <si>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</si>
  <si>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</si>
  <si>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</si>
  <si>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</si>
  <si>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</si>
  <si>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</si>
  <si>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</si>
  <si>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</si>
  <si>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</si>
  <si>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</si>
  <si>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</si>
  <si>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</si>
  <si>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</si>
  <si>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</si>
  <si>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</si>
  <si>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</si>
  <si>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</si>
  <si>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</si>
  <si>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</si>
  <si>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</si>
  <si>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</si>
  <si>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</si>
  <si>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</si>
  <si>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</si>
  <si>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</si>
  <si>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</si>
  <si>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</si>
  <si>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</si>
  <si>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</si>
  <si>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</si>
  <si>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</si>
  <si>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</si>
  <si>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</si>
  <si>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</si>
  <si>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</si>
  <si>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</si>
  <si>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</si>
  <si>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</si>
  <si>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</si>
  <si>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</si>
  <si>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</si>
  <si>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</si>
  <si>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</si>
  <si>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</si>
  <si>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</si>
  <si>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</si>
  <si>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</si>
  <si>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</si>
  <si>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</si>
  <si>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</si>
  <si>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</si>
  <si>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</si>
  <si>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</si>
  <si>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</si>
  <si>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</si>
  <si>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</si>
  <si>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</si>
  <si>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</si>
  <si>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</si>
  <si>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</si>
  <si>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</si>
  <si>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</si>
  <si>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</si>
  <si>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</si>
  <si>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</si>
  <si>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</si>
  <si>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</si>
  <si>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</si>
  <si>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</si>
  <si>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</si>
  <si>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</si>
  <si>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</si>
  <si>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</si>
  <si>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</si>
  <si>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</si>
  <si>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</si>
  <si>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</si>
  <si>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</si>
  <si>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</si>
  <si>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</si>
  <si>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</si>
  <si>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</si>
  <si>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</si>
  <si>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</si>
  <si>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</si>
  <si>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</si>
  <si>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</si>
  <si>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</si>
  <si>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</si>
  <si>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</si>
  <si>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</si>
  <si>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</si>
  <si>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</si>
  <si>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</si>
  <si>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</si>
  <si>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</si>
  <si>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</si>
  <si>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</si>
  <si>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</si>
  <si>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</si>
  <si>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</si>
  <si>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</si>
  <si>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</si>
  <si>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</si>
  <si>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</si>
  <si>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</si>
  <si>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</si>
  <si>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</si>
  <si>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</si>
  <si>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</si>
  <si>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</si>
  <si>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</si>
  <si>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</si>
  <si>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</si>
  <si>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</si>
  <si>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</si>
  <si>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</si>
  <si>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</si>
  <si>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</si>
  <si>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</si>
  <si>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</si>
  <si>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</si>
  <si>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</si>
  <si>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</si>
  <si>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</si>
  <si>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</si>
  <si>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</si>
  <si>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</si>
  <si>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</si>
  <si>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</si>
  <si>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</si>
  <si>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</si>
  <si>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</si>
  <si>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</si>
  <si>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</si>
  <si>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</si>
  <si>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</si>
  <si>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</si>
  <si>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</si>
  <si>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</si>
  <si>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</si>
  <si>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</si>
  <si>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</si>
  <si>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</si>
  <si>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</si>
  <si>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</si>
  <si>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</si>
  <si>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</si>
  <si>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</si>
  <si>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</si>
  <si>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</si>
  <si>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</si>
  <si>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</si>
  <si>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</si>
  <si>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</si>
  <si>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</si>
  <si>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</si>
  <si>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</si>
  <si>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</si>
  <si>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</si>
  <si>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</si>
  <si>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</si>
  <si>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</si>
  <si>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</si>
  <si>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</si>
  <si>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</si>
  <si>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</si>
  <si>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</si>
  <si>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</si>
  <si>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</si>
  <si>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</si>
  <si>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</si>
  <si>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</si>
  <si>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</si>
  <si>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</si>
  <si>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</si>
  <si>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</si>
  <si>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</si>
  <si>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</si>
  <si>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</si>
  <si>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</si>
  <si>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</si>
  <si>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</si>
  <si>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</si>
  <si>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</si>
  <si>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</si>
  <si>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</si>
  <si>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</si>
  <si>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</si>
  <si>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</si>
  <si>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</si>
  <si>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</si>
  <si>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</si>
  <si>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</si>
  <si>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</si>
  <si>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</si>
  <si>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</si>
  <si>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</si>
  <si>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</si>
  <si>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</si>
  <si>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</si>
  <si>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</si>
  <si>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</si>
  <si>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</si>
  <si>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</si>
  <si>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</si>
  <si>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</si>
  <si>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</si>
  <si>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</si>
  <si>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</si>
  <si>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</si>
  <si>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</si>
  <si>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</si>
  <si>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</si>
  <si>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</si>
  <si>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</si>
  <si>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</si>
  <si>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</si>
  <si>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</si>
  <si>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</si>
  <si>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</si>
  <si>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</si>
  <si>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</si>
  <si>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</si>
  <si>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</si>
  <si>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</si>
  <si>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</si>
  <si>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</si>
  <si>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</si>
  <si>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</si>
  <si>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</si>
  <si>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</si>
  <si>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</si>
  <si>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</si>
  <si>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</si>
  <si>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</si>
  <si>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</si>
  <si>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</si>
  <si>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</si>
  <si>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</si>
  <si>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</si>
  <si>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</si>
  <si>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</si>
  <si>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</si>
  <si>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</si>
  <si>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</si>
  <si>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</si>
  <si>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</si>
  <si>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</si>
  <si>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</si>
  <si>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</si>
  <si>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</si>
  <si>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</si>
  <si>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</si>
  <si>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</si>
  <si>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</si>
  <si>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</si>
  <si>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</si>
  <si>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</si>
  <si>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</si>
  <si>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</si>
  <si>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</si>
  <si>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</si>
  <si>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</si>
  <si>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</si>
  <si>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</si>
  <si>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</si>
  <si>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</si>
  <si>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</si>
  <si>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</si>
  <si>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</si>
  <si>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</si>
  <si>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</si>
  <si>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</si>
  <si>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</si>
  <si>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</si>
  <si>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</si>
  <si>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</si>
  <si>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</si>
  <si>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</si>
  <si>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</si>
  <si>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</si>
  <si>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</si>
  <si>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</si>
  <si>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</si>
  <si>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</si>
  <si>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</si>
  <si>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</si>
  <si>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</si>
  <si>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</si>
  <si>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</si>
  <si>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</si>
  <si>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</si>
  <si>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</si>
  <si>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</si>
  <si>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</si>
  <si>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</si>
  <si>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</si>
  <si>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</si>
  <si>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</si>
  <si>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</si>
  <si>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</si>
  <si>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</si>
  <si>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</si>
  <si>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</si>
  <si>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</si>
  <si>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</si>
  <si>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</si>
  <si>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</si>
  <si>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</si>
  <si>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</si>
  <si>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</si>
  <si>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</si>
  <si>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</si>
  <si>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</si>
  <si>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</si>
  <si>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</si>
  <si>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</si>
  <si>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</si>
  <si>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</si>
  <si>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</si>
  <si>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</si>
  <si>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</si>
  <si>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</si>
  <si>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</si>
  <si>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</si>
  <si>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</si>
  <si>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</si>
  <si>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</si>
  <si>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</si>
  <si>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</si>
  <si>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</si>
  <si>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</si>
  <si>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</si>
  <si>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</si>
  <si>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</si>
  <si>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</si>
  <si>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</si>
  <si>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</si>
  <si>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</si>
  <si>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</si>
  <si>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</si>
  <si>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</si>
  <si>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</si>
  <si>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</si>
  <si>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</si>
  <si>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</si>
  <si>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</si>
  <si>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</si>
  <si>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</si>
  <si>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</si>
  <si>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</si>
  <si>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</si>
  <si>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</si>
  <si>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</si>
  <si>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</si>
  <si>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</si>
  <si>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</si>
  <si>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</si>
  <si>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</si>
  <si>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</si>
  <si>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</si>
  <si>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</si>
  <si>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</si>
  <si>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</si>
  <si>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</si>
  <si>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</si>
  <si>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</si>
  <si>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</si>
  <si>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</si>
  <si>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</si>
  <si>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</si>
  <si>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</si>
  <si>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</si>
  <si>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</si>
  <si>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</si>
  <si>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</si>
  <si>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</si>
  <si>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</si>
  <si>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</si>
  <si>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</si>
  <si>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</si>
  <si>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</si>
  <si>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</si>
  <si>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</si>
  <si>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</si>
  <si>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</si>
  <si>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</si>
  <si>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</si>
  <si>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</si>
  <si>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</si>
  <si>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</si>
  <si>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</si>
  <si>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</si>
  <si>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</si>
  <si>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</si>
  <si>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</si>
  <si>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</si>
  <si>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</si>
  <si>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</si>
  <si>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</si>
  <si>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</si>
  <si>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</si>
  <si>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</si>
  <si>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</si>
  <si>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</si>
  <si>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</si>
  <si>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</si>
  <si>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</si>
  <si>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</si>
  <si>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</si>
  <si>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</si>
  <si>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</si>
  <si>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</si>
  <si>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</si>
  <si>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</si>
  <si>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</si>
  <si>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</si>
  <si>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</si>
  <si>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</si>
  <si>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</si>
  <si>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</si>
  <si>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</si>
  <si>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</si>
  <si>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</si>
  <si>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</si>
  <si>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</si>
  <si>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</si>
  <si>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</si>
  <si>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</si>
  <si>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</si>
  <si>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</si>
  <si>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</si>
  <si>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</si>
  <si>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</si>
  <si>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</si>
  <si>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</si>
  <si>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</si>
  <si>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</si>
  <si>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</si>
  <si>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</si>
  <si>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</si>
  <si>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</si>
  <si>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</si>
  <si>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</si>
  <si>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</si>
  <si>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</si>
  <si>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</si>
  <si>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</si>
  <si>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</si>
  <si>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</si>
  <si>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</si>
  <si>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</si>
  <si>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</si>
  <si>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</si>
  <si>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</si>
  <si>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</si>
  <si>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</si>
  <si>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</si>
  <si>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</si>
  <si>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</si>
  <si>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</si>
  <si>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</si>
  <si>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</si>
  <si>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</si>
  <si>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</si>
  <si>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</si>
  <si>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</si>
  <si>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</si>
  <si>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</si>
  <si>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</si>
  <si>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</si>
  <si>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</si>
  <si>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</si>
  <si>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</si>
  <si>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</si>
  <si>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</si>
  <si>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</si>
  <si>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</si>
  <si>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</si>
  <si>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</si>
  <si>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</si>
  <si>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</si>
  <si>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</si>
  <si>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</si>
  <si>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</si>
  <si>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</si>
  <si>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</si>
  <si>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</si>
  <si>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</si>
  <si>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</si>
  <si>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</si>
  <si>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</si>
  <si>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</si>
  <si>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</si>
  <si>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</si>
  <si>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</si>
  <si>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</si>
  <si>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</si>
  <si>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</si>
  <si>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</si>
  <si>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</si>
  <si>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</si>
  <si>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</si>
  <si>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</si>
  <si>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</si>
  <si>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</si>
  <si>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</si>
  <si>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</si>
  <si>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</si>
  <si>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</si>
  <si>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</si>
  <si>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</si>
  <si>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</si>
  <si>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</si>
  <si>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</si>
  <si>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</si>
  <si>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</si>
  <si>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</si>
  <si>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</si>
  <si>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</si>
  <si>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</si>
  <si>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</si>
  <si>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</si>
  <si>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</si>
  <si>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</si>
  <si>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</si>
  <si>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</si>
  <si>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</si>
  <si>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</si>
  <si>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</si>
  <si>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</si>
  <si>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</si>
  <si>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</si>
  <si>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</si>
  <si>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</si>
  <si>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</si>
  <si>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</si>
  <si>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</si>
  <si>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</si>
  <si>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</si>
  <si>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</si>
  <si>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</si>
  <si>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</si>
  <si>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</si>
  <si>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</si>
  <si>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</si>
  <si>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</si>
  <si>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</si>
  <si>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</si>
  <si>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</si>
  <si>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</si>
  <si>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</si>
  <si>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</si>
  <si>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</si>
  <si>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</si>
  <si>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</si>
  <si>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</si>
  <si>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</si>
  <si>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</si>
  <si>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</si>
  <si>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</si>
  <si>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</si>
  <si>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</si>
  <si>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</si>
  <si>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</si>
  <si>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</si>
  <si>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</si>
  <si>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</si>
  <si>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</si>
  <si>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</si>
  <si>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</si>
  <si>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</si>
  <si>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</si>
  <si>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</si>
  <si>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</si>
  <si>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</si>
  <si>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</si>
  <si>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</si>
  <si>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</si>
  <si>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</si>
  <si>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</si>
  <si>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</si>
  <si>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</si>
  <si>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</si>
  <si>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</si>
  <si>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</si>
  <si>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</si>
  <si>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</si>
  <si>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</si>
  <si>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</si>
  <si>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</si>
  <si>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</si>
  <si>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</si>
  <si>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</si>
  <si>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</si>
  <si>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</si>
  <si>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</si>
  <si>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</si>
  <si>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</si>
  <si>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</si>
  <si>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</si>
  <si>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</si>
  <si>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</si>
  <si>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</si>
  <si>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</si>
  <si>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</si>
  <si>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</si>
  <si>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</si>
  <si>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</si>
  <si>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</si>
  <si>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</si>
  <si>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</si>
  <si>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</si>
  <si>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</si>
  <si>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</si>
  <si>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</si>
  <si>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</si>
  <si>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</si>
  <si>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</si>
  <si>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</si>
  <si>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</si>
  <si>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</si>
  <si>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</si>
  <si>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</si>
  <si>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</si>
  <si>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</si>
  <si>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</si>
  <si>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</si>
  <si>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</si>
  <si>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</si>
  <si>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</si>
  <si>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</si>
  <si>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</si>
  <si>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</si>
  <si>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</si>
  <si>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</si>
  <si>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</si>
  <si>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</si>
  <si>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</si>
  <si>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</si>
  <si>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</si>
  <si>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</si>
  <si>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</si>
  <si>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</si>
  <si>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</si>
  <si>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</si>
  <si>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</si>
  <si>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</si>
  <si>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</si>
  <si>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</si>
  <si>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</si>
  <si>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</si>
  <si>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</si>
  <si>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</si>
  <si>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</si>
  <si>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</si>
  <si>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</si>
  <si>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</si>
  <si>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</si>
  <si>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</si>
  <si>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</si>
  <si>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</si>
  <si>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</si>
  <si>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</si>
  <si>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</si>
  <si>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</si>
  <si>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</si>
  <si>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</si>
  <si>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</si>
  <si>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</si>
  <si>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</si>
  <si>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</si>
  <si>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</si>
  <si>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</si>
  <si>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</si>
  <si>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</si>
  <si>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</si>
  <si>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</si>
  <si>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</si>
  <si>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</si>
  <si>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</si>
  <si>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</si>
  <si>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</si>
  <si>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</si>
  <si>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</si>
  <si>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</si>
  <si>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</si>
  <si>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</si>
  <si>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</si>
  <si>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</si>
  <si>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</si>
  <si>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</si>
  <si>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</si>
  <si>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</si>
  <si>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</si>
  <si>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</si>
  <si>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</si>
  <si>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</si>
  <si>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</si>
  <si>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</si>
  <si>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</si>
  <si>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</si>
  <si>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</si>
  <si>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</si>
  <si>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</si>
  <si>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</si>
  <si>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</si>
  <si>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</si>
  <si>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</si>
  <si>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</si>
  <si>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</si>
  <si>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</si>
  <si>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</si>
  <si>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</si>
  <si>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</si>
  <si>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</si>
  <si>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</si>
  <si>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</si>
  <si>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</si>
  <si>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</si>
  <si>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</si>
  <si>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</si>
  <si>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</si>
  <si>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</si>
  <si>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</si>
  <si>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</si>
  <si>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</si>
  <si>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</si>
  <si>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</si>
  <si>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</si>
  <si>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</si>
  <si>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</si>
  <si>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</si>
  <si>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</si>
  <si>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</si>
  <si>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</si>
  <si>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</si>
  <si>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</si>
  <si>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</si>
  <si>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</si>
  <si>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</si>
  <si>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</si>
  <si>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</si>
  <si>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</si>
  <si>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</si>
  <si>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</si>
  <si>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</si>
  <si>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</si>
  <si>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</si>
  <si>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</si>
  <si>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</si>
  <si>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</si>
  <si>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</si>
  <si>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</si>
  <si>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</si>
  <si>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</si>
  <si>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</si>
  <si>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</si>
  <si>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</si>
  <si>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</si>
  <si>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</si>
  <si>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</si>
  <si>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</si>
  <si>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</si>
  <si>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</si>
  <si>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</si>
  <si>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</si>
  <si>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</si>
  <si>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</si>
  <si>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</si>
  <si>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</si>
  <si>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</si>
  <si>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</si>
  <si>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</si>
  <si>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</si>
  <si>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</si>
  <si>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</si>
  <si>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</si>
  <si>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</si>
  <si>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</si>
  <si>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</si>
  <si>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</si>
  <si>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</si>
  <si>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</si>
  <si>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</si>
  <si>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</si>
  <si>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</si>
  <si>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</si>
  <si>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</si>
  <si>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</si>
  <si>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</si>
  <si>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</si>
  <si>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</si>
  <si>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</si>
  <si>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</si>
  <si>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</si>
  <si>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</si>
  <si>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</si>
  <si>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</si>
  <si>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</si>
  <si>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</si>
  <si>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</si>
  <si>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</si>
  <si>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</si>
  <si>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</si>
  <si>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</si>
  <si>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</si>
  <si>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</si>
  <si>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</si>
  <si>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</si>
  <si>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</si>
  <si>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</si>
  <si>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</si>
  <si>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</si>
  <si>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</si>
  <si>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</si>
  <si>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</si>
  <si>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</si>
  <si>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</si>
  <si>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</si>
  <si>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</si>
  <si>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</si>
  <si>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</si>
  <si>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</si>
  <si>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</si>
  <si>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</si>
  <si>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</si>
  <si>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</si>
  <si>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</si>
  <si>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</si>
  <si>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</si>
  <si>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</si>
  <si>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</si>
  <si>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</si>
  <si>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</si>
  <si>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</si>
  <si>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</si>
  <si>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</si>
  <si>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</si>
  <si>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</si>
  <si>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</si>
  <si>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</si>
  <si>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</si>
  <si>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</si>
  <si>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</si>
  <si>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</si>
  <si>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</si>
  <si>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</si>
  <si>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</si>
  <si>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</si>
  <si>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</si>
  <si>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</si>
  <si>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</si>
  <si>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</si>
  <si>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</si>
  <si>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</si>
  <si>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</si>
  <si>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</si>
  <si>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</si>
  <si>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</si>
  <si>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</si>
  <si>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</si>
  <si>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</si>
  <si>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</si>
  <si>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</si>
  <si>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</si>
  <si>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</si>
  <si>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</si>
  <si>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</si>
  <si>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</si>
  <si>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</si>
  <si>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</si>
  <si>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</si>
  <si>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</si>
  <si>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</si>
  <si>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</si>
  <si>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</si>
  <si>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</si>
  <si>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</si>
  <si>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</si>
  <si>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</si>
  <si>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</si>
  <si>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</si>
  <si>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</si>
  <si>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</si>
  <si>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</si>
  <si>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</si>
  <si>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</si>
  <si>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</si>
  <si>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</si>
  <si>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</si>
  <si>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</si>
  <si>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</si>
  <si>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</si>
  <si>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</si>
  <si>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</si>
  <si>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</si>
  <si>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</si>
  <si>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</si>
  <si>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</si>
  <si>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</si>
  <si>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</si>
  <si>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</si>
  <si>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</si>
  <si>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</si>
  <si>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</si>
  <si>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</si>
  <si>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</si>
  <si>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</si>
  <si>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</si>
  <si>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</si>
  <si>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</si>
  <si>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</si>
  <si>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</si>
  <si>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</si>
  <si>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</si>
  <si>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</si>
  <si>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</si>
  <si>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</si>
  <si>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</si>
  <si>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</si>
  <si>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</si>
  <si>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</si>
  <si>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</si>
  <si>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</si>
  <si>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</si>
  <si>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</si>
  <si>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</si>
  <si>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</si>
  <si>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</si>
  <si>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</si>
  <si>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</si>
  <si>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</si>
  <si>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</si>
  <si>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</si>
  <si>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</si>
  <si>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</si>
  <si>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</si>
  <si>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</si>
  <si>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</si>
  <si>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</si>
  <si>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</si>
  <si>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</si>
  <si>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</si>
  <si>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</si>
  <si>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</si>
  <si>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</si>
  <si>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</si>
  <si>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</si>
  <si>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</si>
  <si>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</si>
  <si>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</si>
  <si>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</si>
  <si>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</si>
  <si>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</si>
  <si>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</si>
  <si>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</si>
  <si>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</si>
  <si>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</si>
  <si>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</si>
  <si>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</si>
  <si>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</si>
  <si>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</si>
  <si>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</si>
  <si>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</si>
  <si>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</si>
  <si>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</si>
  <si>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</si>
  <si>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</si>
  <si>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</si>
  <si>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</si>
  <si>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</si>
  <si>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</si>
  <si>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</si>
  <si>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</si>
  <si>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</si>
  <si>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</si>
  <si>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</si>
  <si>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</si>
  <si>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</si>
  <si>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</si>
  <si>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</si>
  <si>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</si>
  <si>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</si>
  <si>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</si>
  <si>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</si>
  <si>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</si>
  <si>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</si>
  <si>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</si>
  <si>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</si>
  <si>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</si>
  <si>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</si>
  <si>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</si>
  <si>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</si>
  <si>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</si>
  <si>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</si>
  <si>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</si>
  <si>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</si>
  <si>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</si>
  <si>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</si>
  <si>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</si>
  <si>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</si>
  <si>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</si>
  <si>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</si>
  <si>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</si>
  <si>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</si>
  <si>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</si>
  <si>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</si>
  <si>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</si>
  <si>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</si>
  <si>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</si>
  <si>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</si>
  <si>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</si>
  <si>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</si>
  <si>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</si>
  <si>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</si>
  <si>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</si>
  <si>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</si>
  <si>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</si>
  <si>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</si>
  <si>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</si>
  <si>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</si>
  <si>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</si>
  <si>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</si>
  <si>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</si>
  <si>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</si>
  <si>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</si>
  <si>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</si>
  <si>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</si>
  <si>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</si>
  <si>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</si>
  <si>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</si>
  <si>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</si>
  <si>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</si>
  <si>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</si>
  <si>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</si>
  <si>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</si>
  <si>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</si>
  <si>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</si>
  <si>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</si>
  <si>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</si>
  <si>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</si>
  <si>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</si>
  <si>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</si>
  <si>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</si>
  <si>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</si>
  <si>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</si>
  <si>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</si>
  <si>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</si>
  <si>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</si>
  <si>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</si>
  <si>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</si>
  <si>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</si>
  <si>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</si>
  <si>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</si>
  <si>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</si>
  <si>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</si>
  <si>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</si>
  <si>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</si>
  <si>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</si>
  <si>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</si>
  <si>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</si>
  <si>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</si>
  <si>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</si>
  <si>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</si>
  <si>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</si>
  <si>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</si>
  <si>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</si>
  <si>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</si>
  <si>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</si>
  <si>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</si>
  <si>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</si>
  <si>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</si>
  <si>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</si>
  <si>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</si>
  <si>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</si>
  <si>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</si>
  <si>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</si>
  <si>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</si>
  <si>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</si>
  <si>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</si>
  <si>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</si>
  <si>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</si>
  <si>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</si>
  <si>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</si>
  <si>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</si>
  <si>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</si>
  <si>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</si>
  <si>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</si>
  <si>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</si>
  <si>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</si>
  <si>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</si>
  <si>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</si>
  <si>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</si>
  <si>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</si>
  <si>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</si>
  <si>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</si>
  <si>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</si>
  <si>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</si>
  <si>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</si>
  <si>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</si>
  <si>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</si>
  <si>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</si>
  <si>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</si>
  <si>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</si>
  <si>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</si>
  <si>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</si>
  <si>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</si>
  <si>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</si>
  <si>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</si>
  <si>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</si>
  <si>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</si>
  <si>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</si>
  <si>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</si>
  <si>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</si>
  <si>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</si>
  <si>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</si>
  <si>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</si>
  <si>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</si>
  <si>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</si>
  <si>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</si>
  <si>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</si>
  <si>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</si>
  <si>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</si>
  <si>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</si>
  <si>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</si>
  <si>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</si>
  <si>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</si>
  <si>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</si>
  <si>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</si>
  <si>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</si>
  <si>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</si>
  <si>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</si>
  <si>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</si>
  <si>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</si>
  <si>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</si>
  <si>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</si>
  <si>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</si>
  <si>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</si>
  <si>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</si>
  <si>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</si>
  <si>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</si>
  <si>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</si>
  <si>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</si>
  <si>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</si>
  <si>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</si>
  <si>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</si>
  <si>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</si>
  <si>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</si>
  <si>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</si>
  <si>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</si>
  <si>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</si>
  <si>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</si>
  <si>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</si>
  <si>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</si>
  <si>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</si>
  <si>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</si>
  <si>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</si>
  <si>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</si>
  <si>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</si>
  <si>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</si>
  <si>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</si>
  <si>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</si>
  <si>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</si>
  <si>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</si>
  <si>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</si>
  <si>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</si>
  <si>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</si>
  <si>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</si>
  <si>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</si>
  <si>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</si>
  <si>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</si>
  <si>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</si>
  <si>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</si>
  <si>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</si>
  <si>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</si>
  <si>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</si>
  <si>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</si>
  <si>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</si>
  <si>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</si>
  <si>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</si>
  <si>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</si>
  <si>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</si>
  <si>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</si>
  <si>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</si>
  <si>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</si>
  <si>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</si>
  <si>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</si>
  <si>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</si>
  <si>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</si>
  <si>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</si>
  <si>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</si>
  <si>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</si>
  <si>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</si>
  <si>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</si>
  <si>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</si>
  <si>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</si>
  <si>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</si>
  <si>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</si>
  <si>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</si>
  <si>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</si>
  <si>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</si>
  <si>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</si>
  <si>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</si>
  <si>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</si>
  <si>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</si>
  <si>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</si>
  <si>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</si>
  <si>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</si>
  <si>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</si>
  <si>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</si>
  <si>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</si>
  <si>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</si>
  <si>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</si>
  <si>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</si>
  <si>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</si>
  <si>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</si>
  <si>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</si>
  <si>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</si>
  <si>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</si>
  <si>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</si>
  <si>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</si>
  <si>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</si>
  <si>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</si>
  <si>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</si>
  <si>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</si>
  <si>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</si>
  <si>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</si>
  <si>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</si>
  <si>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</si>
  <si>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</si>
  <si>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</si>
  <si>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</si>
  <si>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</si>
  <si>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</si>
  <si>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</si>
  <si>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</si>
  <si>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</si>
  <si>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</si>
  <si>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</si>
  <si>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</si>
  <si>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</si>
  <si>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</si>
  <si>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</si>
  <si>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</si>
  <si>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</si>
  <si>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</si>
  <si>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</si>
  <si>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</si>
  <si>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</si>
  <si>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</si>
  <si>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</si>
  <si>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</si>
  <si>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</si>
  <si>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</si>
  <si>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</si>
  <si>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</si>
  <si>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</si>
  <si>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</si>
  <si>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</si>
  <si>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</si>
  <si>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</si>
  <si>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</si>
  <si>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</si>
  <si>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</si>
  <si>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</si>
  <si>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</si>
  <si>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</si>
  <si>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</si>
  <si>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</si>
  <si>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</si>
  <si>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</si>
  <si>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</si>
  <si>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</si>
  <si>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</si>
  <si>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</si>
  <si>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</si>
  <si>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</si>
  <si>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</si>
  <si>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</si>
  <si>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</si>
  <si>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</si>
  <si>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</si>
  <si>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</si>
  <si>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</si>
  <si>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</si>
  <si>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</si>
  <si>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</si>
  <si>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</si>
  <si>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</si>
  <si>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</si>
  <si>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</si>
  <si>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</si>
  <si>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</si>
  <si>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</si>
  <si>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</si>
  <si>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</si>
  <si>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</si>
  <si>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</si>
  <si>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</si>
  <si>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</si>
  <si>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</si>
  <si>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</si>
  <si>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</si>
  <si>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</si>
  <si>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</si>
  <si>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</si>
  <si>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</si>
  <si>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</si>
  <si>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</si>
  <si>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</si>
  <si>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</si>
  <si>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</si>
  <si>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</si>
  <si>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</si>
  <si>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</si>
  <si>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</si>
  <si>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</si>
  <si>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</si>
  <si>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</si>
  <si>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</si>
  <si>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</si>
  <si>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</si>
  <si>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</si>
  <si>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</si>
  <si>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</si>
  <si>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</si>
  <si>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</si>
  <si>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</si>
  <si>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</si>
  <si>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</si>
  <si>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</si>
  <si>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</si>
  <si>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</si>
  <si>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</si>
  <si>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</si>
  <si>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</si>
  <si>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</si>
  <si>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</si>
  <si>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</si>
  <si>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</si>
  <si>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</si>
  <si>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</si>
  <si>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</si>
  <si>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</si>
  <si>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</si>
  <si>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</si>
  <si>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</si>
  <si>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</si>
  <si>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</si>
  <si>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</si>
  <si>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</si>
  <si>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</si>
  <si>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</si>
  <si>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</si>
  <si>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</si>
  <si>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</si>
  <si>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</si>
  <si>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</si>
  <si>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</si>
  <si>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</si>
  <si>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</si>
  <si>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</si>
  <si>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</si>
  <si>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</si>
  <si>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</si>
  <si>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</si>
  <si>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</si>
  <si>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</si>
  <si>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</si>
  <si>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</si>
  <si>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</si>
  <si>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</si>
  <si>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</si>
  <si>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</si>
  <si>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</si>
  <si>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</si>
  <si>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</si>
  <si>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</si>
  <si>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</si>
  <si>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</si>
  <si>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</si>
  <si>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</si>
  <si>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</si>
  <si>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</si>
  <si>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</si>
  <si>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</si>
  <si>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</si>
  <si>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</si>
  <si>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</si>
  <si>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</si>
  <si>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</si>
  <si>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</si>
  <si>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</si>
  <si>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</si>
  <si>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</si>
  <si>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</si>
  <si>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</si>
  <si>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</si>
  <si>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</si>
  <si>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</si>
  <si>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</si>
  <si>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</si>
  <si>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</si>
  <si>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</si>
  <si>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</si>
  <si>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</si>
  <si>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</si>
  <si>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</si>
  <si>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</si>
  <si>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</si>
  <si>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</si>
  <si>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</si>
  <si>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</si>
  <si>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</si>
  <si>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</si>
  <si>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</si>
  <si>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</si>
  <si>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</si>
  <si>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</si>
  <si>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</si>
  <si>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</si>
  <si>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</si>
  <si>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</si>
  <si>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</si>
  <si>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</si>
  <si>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</si>
  <si>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</si>
  <si>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</si>
  <si>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</si>
  <si>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</si>
  <si>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</si>
  <si>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</si>
  <si>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</si>
  <si>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</si>
  <si>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</si>
  <si>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</si>
  <si>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</si>
  <si>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</si>
  <si>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</si>
  <si>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</si>
  <si>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</si>
  <si>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</si>
  <si>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</si>
  <si>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</si>
  <si>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</si>
  <si>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</si>
  <si>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</si>
  <si>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</si>
  <si>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</si>
  <si>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</si>
  <si>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</si>
  <si>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</si>
  <si>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</si>
  <si>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</si>
  <si>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</si>
  <si>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</si>
  <si>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</si>
  <si>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</si>
  <si>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</si>
  <si>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</si>
  <si>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</si>
  <si>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</si>
  <si>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</si>
  <si>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</si>
  <si>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</si>
  <si>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</si>
  <si>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</si>
  <si>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</si>
  <si>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</si>
  <si>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</si>
  <si>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</si>
  <si>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</si>
  <si>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</si>
  <si>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</si>
  <si>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</si>
  <si>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</si>
  <si>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</si>
  <si>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</si>
  <si>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</si>
  <si>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</si>
  <si>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</si>
  <si>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</si>
  <si>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</si>
  <si>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</si>
  <si>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</si>
  <si>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</si>
  <si>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</si>
  <si>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</si>
  <si>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</si>
  <si>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</si>
  <si>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</si>
  <si>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</si>
  <si>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</si>
  <si>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</si>
  <si>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</si>
  <si>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</si>
  <si>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</si>
  <si>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</si>
  <si>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</si>
  <si>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</si>
  <si>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</si>
  <si>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</si>
  <si>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</si>
  <si>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</si>
  <si>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</si>
  <si>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</si>
  <si>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</si>
  <si>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</si>
  <si>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</si>
  <si>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</si>
  <si>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</si>
  <si>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</si>
  <si>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</si>
  <si>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</si>
  <si>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</si>
  <si>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</si>
  <si>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</si>
  <si>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</si>
  <si>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</si>
  <si>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</si>
  <si>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</si>
  <si>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</si>
  <si>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</si>
  <si>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</si>
  <si>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</si>
  <si>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</si>
  <si>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</si>
  <si>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</si>
  <si>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</si>
  <si>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</si>
  <si>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</si>
  <si>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</si>
  <si>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</si>
  <si>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</si>
  <si>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</si>
  <si>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</si>
  <si>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</si>
  <si>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</si>
  <si>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</si>
  <si>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</si>
  <si>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</si>
  <si>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</si>
  <si>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</si>
  <si>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</si>
  <si>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</si>
  <si>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</si>
  <si>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</si>
  <si>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</si>
  <si>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</si>
  <si>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</si>
  <si>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</si>
  <si>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</si>
  <si>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</si>
  <si>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</si>
  <si>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</si>
  <si>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</si>
  <si>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</si>
  <si>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</si>
  <si>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</si>
  <si>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</si>
  <si>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</si>
  <si>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</si>
  <si>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</si>
  <si>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</si>
  <si>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</si>
  <si>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</si>
  <si>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</si>
  <si>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</si>
  <si>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</si>
  <si>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</si>
  <si>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</si>
  <si>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</si>
  <si>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</si>
  <si>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</si>
  <si>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</si>
  <si>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</si>
  <si>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</si>
  <si>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</si>
  <si>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</si>
  <si>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</si>
  <si>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</si>
  <si>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</si>
  <si>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</si>
  <si>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</si>
  <si>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</si>
  <si>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</si>
  <si>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</si>
  <si>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</si>
  <si>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</si>
  <si>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</si>
  <si>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</si>
  <si>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</si>
  <si>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</si>
  <si>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</si>
  <si>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</si>
  <si>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</si>
  <si>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</si>
  <si>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</si>
  <si>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</si>
  <si>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</si>
  <si>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</si>
  <si>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</si>
  <si>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</si>
  <si>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</si>
  <si>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</si>
  <si>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</si>
  <si>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</si>
  <si>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</si>
  <si>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</si>
  <si>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</si>
  <si>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</si>
  <si>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</si>
  <si>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</si>
  <si>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</si>
  <si>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</si>
  <si>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</si>
  <si>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</si>
  <si>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</si>
  <si>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</si>
  <si>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</si>
  <si>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</si>
  <si>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</si>
  <si>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</si>
  <si>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</si>
  <si>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</si>
  <si>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</si>
  <si>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</si>
  <si>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</si>
  <si>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</si>
  <si>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</si>
  <si>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</si>
  <si>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</si>
  <si>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</si>
  <si>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</si>
  <si>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</si>
  <si>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</si>
  <si>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</si>
  <si>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</si>
  <si>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</si>
  <si>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</si>
  <si>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</si>
  <si>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</si>
  <si>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</si>
  <si>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</si>
  <si>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</si>
  <si>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</si>
  <si>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</si>
  <si>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</si>
  <si>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</si>
  <si>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</si>
  <si>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</si>
  <si>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</si>
  <si>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</si>
  <si>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</si>
  <si>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</si>
  <si>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</si>
  <si>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</si>
  <si>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</si>
  <si>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</si>
  <si>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</si>
  <si>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</si>
  <si>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</si>
  <si>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</si>
  <si>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</si>
  <si>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</si>
  <si>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</si>
  <si>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</si>
  <si>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</si>
  <si>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</si>
  <si>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</si>
  <si>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</si>
  <si>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</si>
  <si>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</si>
  <si>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</si>
  <si>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</si>
  <si>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</si>
  <si>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</si>
  <si>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</si>
  <si>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</si>
  <si>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</si>
  <si>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</si>
  <si>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</si>
  <si>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</si>
  <si>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</si>
  <si>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</si>
  <si>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</si>
  <si>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</si>
  <si>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</si>
  <si>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</si>
  <si>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</si>
  <si>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</si>
  <si>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</si>
  <si>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</si>
  <si>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</si>
  <si>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</si>
  <si>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</si>
  <si>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</si>
  <si>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</si>
  <si>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</si>
  <si>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</si>
  <si>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</si>
  <si>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</si>
  <si>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</si>
  <si>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</si>
  <si>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</si>
  <si>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</si>
  <si>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</si>
  <si>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</si>
  <si>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</si>
  <si>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</si>
  <si>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</si>
  <si>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</si>
  <si>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</si>
  <si>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</si>
  <si>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</si>
  <si>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</si>
  <si>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</si>
  <si>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</si>
  <si>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</si>
  <si>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</si>
  <si>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</si>
  <si>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</si>
  <si>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</si>
  <si>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</si>
  <si>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</si>
  <si>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</si>
  <si>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</si>
  <si>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</si>
  <si>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</si>
  <si>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</si>
  <si>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</si>
  <si>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</si>
  <si>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</si>
  <si>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</si>
  <si>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</si>
  <si>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</si>
  <si>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</si>
  <si>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</si>
  <si>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</si>
  <si>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</si>
  <si>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</si>
  <si>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</si>
  <si>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</si>
  <si>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</si>
  <si>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</si>
  <si>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</si>
  <si>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</si>
  <si>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</si>
  <si>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</si>
  <si>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</si>
  <si>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</si>
  <si>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</si>
  <si>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</si>
  <si>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</si>
  <si>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</si>
  <si>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</si>
  <si>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</si>
  <si>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</si>
  <si>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</si>
  <si>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</si>
  <si>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</si>
  <si>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</si>
  <si>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</si>
  <si>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</si>
  <si>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</si>
  <si>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</si>
  <si>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</si>
  <si>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</si>
  <si>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</si>
  <si>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</si>
  <si>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</si>
  <si>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</si>
  <si>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</si>
  <si>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</si>
  <si>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</si>
  <si>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</si>
  <si>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</si>
  <si>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</si>
  <si>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</si>
  <si>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</si>
  <si>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</si>
  <si>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</si>
  <si>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</si>
  <si>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</si>
  <si>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</si>
  <si>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</si>
  <si>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</si>
  <si>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</si>
  <si>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</si>
  <si>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</si>
  <si>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</si>
  <si>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</si>
  <si>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</si>
  <si>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</si>
  <si>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</si>
  <si>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</si>
  <si>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</si>
  <si>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</si>
  <si>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</si>
  <si>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</si>
  <si>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</si>
  <si>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</si>
  <si>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</si>
  <si>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</si>
  <si>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</si>
  <si>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</si>
  <si>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</si>
  <si>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</si>
  <si>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</si>
  <si>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</si>
  <si>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</si>
  <si>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</si>
  <si>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</si>
  <si>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</si>
  <si>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</si>
  <si>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</si>
  <si>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</si>
  <si>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</si>
  <si>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</si>
  <si>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</si>
  <si>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</si>
  <si>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</si>
  <si>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</si>
  <si>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</si>
  <si>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</si>
  <si>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</si>
  <si>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</si>
  <si>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</si>
  <si>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</si>
  <si>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</si>
  <si>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</si>
  <si>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</si>
  <si>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</si>
  <si>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</si>
  <si>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</si>
  <si>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</si>
  <si>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</si>
  <si>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</si>
  <si>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</si>
  <si>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</si>
  <si>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</si>
  <si>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</si>
  <si>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</si>
  <si>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</si>
  <si>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</si>
  <si>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</si>
  <si>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</si>
  <si>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</si>
  <si>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</si>
  <si>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</si>
  <si>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</si>
  <si>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</si>
  <si>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</si>
  <si>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</si>
  <si>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</si>
  <si>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</si>
  <si>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</si>
  <si>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</si>
  <si>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</si>
  <si>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</si>
  <si>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</si>
  <si>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</si>
  <si>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</si>
  <si>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</si>
  <si>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</si>
  <si>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</si>
  <si>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</si>
  <si>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</si>
  <si>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</si>
  <si>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</si>
  <si>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</si>
  <si>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</si>
  <si>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</si>
  <si>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</si>
  <si>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</si>
  <si>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</si>
  <si>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</si>
  <si>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</si>
  <si>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</si>
  <si>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</si>
  <si>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</si>
  <si>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</si>
  <si>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</si>
  <si>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</si>
  <si>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</si>
  <si>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</si>
  <si>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</si>
  <si>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</si>
  <si>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</si>
  <si>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</si>
  <si>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</si>
  <si>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</si>
  <si>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</si>
  <si>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</si>
  <si>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</si>
  <si>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</si>
  <si>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</si>
  <si>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</si>
  <si>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</si>
  <si>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</si>
  <si>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</si>
  <si>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</si>
  <si>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</si>
  <si>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</si>
  <si>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</si>
  <si>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</si>
  <si>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</si>
  <si>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</si>
  <si>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</si>
  <si>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</si>
  <si>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</si>
  <si>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</si>
  <si>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</si>
  <si>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</si>
  <si>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</si>
  <si>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</si>
  <si>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</si>
  <si>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</si>
  <si>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</si>
  <si>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</si>
  <si>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</si>
  <si>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</si>
  <si>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</si>
  <si>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</si>
  <si>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</si>
  <si>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</si>
  <si>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</si>
  <si>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</si>
  <si>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</si>
  <si>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</si>
  <si>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</si>
  <si>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</si>
  <si>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</si>
  <si>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</si>
  <si>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</si>
  <si>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</si>
  <si>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</si>
  <si>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</si>
  <si>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</si>
  <si>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</si>
  <si>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</si>
  <si>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</si>
  <si>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</si>
  <si>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</si>
  <si>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</si>
  <si>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</si>
  <si>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</si>
  <si>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</si>
  <si>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</si>
  <si>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</si>
  <si>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</si>
  <si>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</si>
  <si>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</si>
  <si>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</si>
  <si>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</si>
  <si>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</si>
  <si>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</si>
  <si>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</si>
  <si>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</si>
  <si>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</si>
  <si>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</si>
  <si>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</si>
  <si>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</si>
  <si>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</si>
  <si>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</si>
  <si>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</si>
  <si>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</si>
  <si>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</si>
  <si>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</si>
  <si>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</si>
  <si>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</si>
  <si>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</si>
  <si>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</si>
  <si>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</si>
  <si>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</si>
  <si>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</si>
  <si>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</si>
  <si>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</si>
  <si>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</si>
  <si>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</si>
  <si>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</si>
  <si>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</si>
  <si>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</si>
  <si>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</si>
  <si>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</si>
  <si>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</si>
  <si>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</si>
  <si>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</si>
  <si>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</si>
  <si>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</si>
  <si>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</si>
  <si>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</si>
  <si>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</si>
  <si>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</si>
  <si>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</si>
  <si>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</si>
  <si>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</si>
  <si>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</si>
  <si>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</si>
  <si>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</si>
  <si>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</si>
  <si>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</si>
  <si>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</si>
  <si>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</si>
  <si>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</si>
  <si>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</si>
  <si>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</si>
  <si>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</si>
  <si>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</si>
  <si>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</si>
  <si>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</si>
  <si>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</si>
  <si>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</si>
  <si>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</si>
  <si>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</si>
  <si>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</si>
  <si>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</si>
  <si>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</si>
  <si>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</si>
  <si>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</si>
  <si>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</si>
  <si>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</si>
  <si>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</si>
  <si>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</si>
  <si>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</si>
  <si>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</si>
  <si>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</si>
  <si>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</si>
  <si>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</si>
  <si>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</si>
  <si>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</si>
  <si>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</si>
  <si>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</si>
  <si>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</si>
  <si>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</si>
  <si>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</si>
  <si>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</si>
  <si>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</si>
  <si>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</si>
  <si>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</si>
  <si>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</si>
  <si>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</si>
  <si>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</si>
  <si>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</si>
  <si>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</si>
  <si>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</si>
  <si>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</si>
  <si>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</si>
  <si>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</si>
  <si>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</si>
  <si>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</si>
  <si>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</si>
  <si>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</si>
  <si>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</si>
  <si>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</si>
  <si>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</si>
  <si>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</si>
  <si>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</si>
  <si>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</si>
  <si>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</si>
  <si>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</si>
  <si>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</si>
  <si>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</si>
  <si>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</si>
  <si>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</si>
  <si>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</si>
  <si>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</si>
  <si>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</si>
  <si>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</si>
  <si>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</si>
  <si>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</si>
  <si>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</si>
  <si>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</si>
  <si>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</si>
  <si>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</si>
  <si>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</si>
  <si>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</si>
  <si>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</si>
  <si>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</si>
  <si>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</si>
  <si>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</si>
  <si>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</si>
  <si>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</si>
  <si>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</si>
  <si>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</si>
  <si>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</si>
  <si>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</si>
  <si>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</si>
  <si>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</si>
  <si>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</si>
  <si>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</si>
  <si>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</si>
  <si>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</si>
  <si>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</si>
  <si>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</si>
  <si>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</si>
  <si>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</si>
  <si>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</si>
  <si>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</si>
  <si>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</si>
  <si>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</si>
  <si>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</si>
  <si>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</si>
  <si>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</si>
  <si>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</si>
  <si>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</si>
  <si>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</si>
  <si>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</si>
  <si>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</si>
  <si>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</si>
  <si>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</si>
  <si>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</si>
  <si>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</si>
  <si>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</si>
  <si>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</si>
  <si>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</si>
  <si>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</si>
  <si>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</si>
  <si>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</si>
  <si>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</si>
  <si>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</si>
  <si>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</si>
  <si>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</si>
  <si>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</si>
  <si>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</si>
  <si>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</si>
  <si>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</si>
  <si>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</si>
  <si>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</si>
  <si>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</si>
  <si>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</si>
  <si>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</si>
  <si>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</si>
  <si>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</si>
  <si>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</si>
  <si>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</si>
  <si>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</si>
  <si>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</si>
  <si>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</si>
  <si>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</si>
  <si>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</si>
  <si>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</si>
  <si>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</si>
  <si>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</si>
  <si>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</si>
  <si>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</si>
  <si>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</si>
  <si>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</si>
  <si>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</si>
  <si>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</si>
  <si>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</si>
  <si>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</si>
  <si>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</si>
  <si>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</si>
  <si>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</si>
  <si>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</si>
  <si>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</si>
  <si>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</si>
  <si>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</si>
  <si>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</si>
  <si>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</si>
  <si>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</si>
  <si>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</si>
  <si>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</si>
  <si>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</si>
  <si>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</si>
  <si>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</si>
  <si>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</si>
  <si>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</si>
  <si>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</si>
  <si>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</si>
  <si>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</si>
  <si>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</si>
  <si>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</si>
  <si>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</si>
  <si>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</si>
  <si>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</si>
  <si>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</si>
  <si>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</si>
  <si>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</si>
  <si>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</si>
  <si>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</si>
  <si>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</si>
  <si>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</si>
  <si>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</si>
  <si>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</si>
  <si>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</si>
  <si>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</si>
  <si>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</si>
  <si>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</si>
  <si>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</si>
  <si>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</si>
  <si>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</si>
  <si>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</si>
  <si>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</si>
  <si>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</si>
  <si>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</si>
  <si>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</si>
  <si>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</si>
  <si>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</si>
  <si>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</si>
  <si>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</si>
  <si>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</si>
  <si>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</si>
  <si>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</si>
  <si>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</si>
  <si>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</si>
  <si>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</si>
  <si>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</si>
  <si>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</si>
  <si>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</si>
  <si>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</si>
  <si>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</si>
  <si>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</si>
  <si>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</si>
  <si>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</si>
  <si>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</si>
  <si>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</si>
  <si>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</si>
  <si>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</si>
  <si>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</si>
  <si>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</si>
  <si>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</si>
  <si>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</si>
  <si>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</si>
  <si>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</si>
  <si>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</si>
  <si>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</si>
  <si>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</si>
  <si>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</si>
  <si>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</si>
  <si>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</si>
  <si>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</si>
  <si>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</si>
  <si>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</si>
  <si>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</si>
  <si>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</si>
  <si>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</si>
  <si>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</si>
  <si>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</si>
  <si>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</si>
  <si>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</si>
  <si>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</si>
  <si>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</si>
  <si>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</si>
  <si>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</si>
  <si>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</si>
  <si>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</si>
  <si>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</si>
  <si>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</si>
  <si>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</si>
  <si>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</si>
  <si>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</si>
  <si>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</si>
  <si>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</si>
  <si>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</si>
  <si>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</si>
  <si>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</si>
  <si>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</si>
  <si>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</si>
  <si>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</si>
  <si>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</si>
  <si>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</si>
  <si>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</si>
  <si>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</si>
  <si>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</si>
  <si>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</si>
  <si>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</si>
  <si>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</si>
  <si>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</si>
  <si>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</si>
  <si>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</si>
  <si>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</si>
  <si>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</si>
  <si>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</si>
  <si>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</si>
  <si>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</si>
  <si>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</si>
  <si>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</si>
  <si>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</si>
  <si>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</si>
  <si>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</si>
  <si>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</si>
  <si>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</si>
  <si>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</si>
  <si>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</si>
  <si>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</si>
  <si>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</si>
  <si>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</si>
  <si>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</si>
  <si>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</si>
  <si>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</si>
  <si>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</si>
  <si>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</si>
  <si>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</si>
  <si>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</si>
  <si>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</si>
  <si>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</si>
  <si>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</si>
  <si>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</si>
  <si>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</si>
  <si>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</si>
  <si>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</si>
  <si>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</si>
  <si>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</si>
  <si>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</si>
  <si>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</si>
  <si>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</si>
  <si>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</si>
  <si>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</si>
  <si>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</si>
  <si>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</si>
  <si>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</si>
  <si>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</si>
  <si>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</si>
  <si>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</si>
  <si>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</si>
  <si>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</si>
  <si>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</si>
  <si>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</si>
  <si>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</si>
  <si>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</si>
  <si>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</si>
  <si>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</si>
  <si>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</si>
  <si>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</si>
  <si>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</si>
  <si>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</si>
  <si>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</si>
  <si>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</si>
  <si>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</si>
  <si>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</si>
  <si>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</si>
  <si>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</si>
  <si>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</si>
  <si>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</si>
  <si>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</si>
  <si>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</si>
  <si>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</si>
  <si>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</si>
  <si>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</si>
  <si>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</si>
  <si>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</si>
  <si>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</si>
  <si>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</si>
  <si>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</si>
  <si>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</si>
  <si>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</si>
  <si>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</si>
  <si>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</si>
  <si>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</si>
  <si>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</si>
  <si>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</si>
  <si>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</si>
  <si>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</si>
  <si>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</si>
  <si>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</si>
  <si>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</si>
  <si>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</si>
  <si>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</si>
  <si>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</si>
  <si>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</si>
  <si>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</si>
  <si>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</si>
  <si>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</si>
  <si>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</si>
  <si>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</si>
  <si>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</si>
  <si>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</si>
  <si>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</si>
  <si>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</si>
  <si>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</si>
  <si>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</si>
  <si>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</si>
  <si>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</si>
  <si>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</si>
  <si>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</si>
  <si>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</si>
  <si>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</si>
  <si>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</si>
  <si>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</si>
  <si>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</si>
  <si>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</si>
  <si>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</si>
  <si>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</si>
  <si>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</si>
  <si>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</si>
  <si>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</si>
  <si>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</si>
  <si>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</si>
  <si>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</si>
  <si>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</si>
  <si>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</si>
  <si>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</si>
  <si>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</si>
  <si>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</si>
  <si>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</si>
  <si>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</si>
  <si>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</si>
  <si>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</si>
  <si>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</si>
  <si>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</si>
  <si>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</si>
  <si>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</si>
  <si>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</si>
  <si>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</si>
  <si>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</si>
  <si>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</si>
  <si>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</si>
  <si>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</si>
  <si>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</si>
  <si>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</si>
  <si>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</si>
  <si>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</si>
  <si>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</si>
  <si>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</si>
  <si>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</si>
  <si>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</si>
  <si>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</si>
  <si>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</si>
  <si>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</si>
  <si>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</si>
  <si>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</si>
  <si>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</si>
  <si>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</si>
  <si>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</si>
  <si>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</si>
  <si>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</si>
  <si>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</si>
  <si>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</si>
  <si>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</si>
  <si>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</si>
  <si>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</si>
  <si>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</si>
  <si>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</si>
  <si>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</si>
  <si>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</si>
  <si>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</si>
  <si>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</si>
  <si>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</si>
  <si>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</si>
  <si>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</si>
  <si>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</si>
  <si>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</si>
  <si>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</si>
  <si>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</si>
  <si>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</si>
  <si>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</si>
  <si>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</si>
  <si>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</si>
  <si>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</si>
  <si>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</si>
  <si>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</si>
  <si>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</si>
  <si>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</si>
  <si>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</si>
  <si>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</si>
  <si>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</si>
  <si>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</si>
  <si>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</si>
  <si>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</si>
  <si>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</si>
  <si>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</si>
  <si>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</si>
  <si>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</si>
  <si>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</si>
  <si>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</si>
  <si>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</si>
  <si>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</si>
  <si>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</si>
  <si>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</si>
  <si>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</si>
  <si>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</si>
  <si>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</si>
  <si>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</si>
  <si>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</si>
  <si>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</si>
  <si>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</si>
  <si>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</si>
  <si>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</si>
  <si>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</si>
  <si>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</si>
  <si>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</si>
  <si>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</si>
  <si>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</si>
  <si>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</si>
  <si>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</si>
  <si>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</si>
  <si>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</si>
  <si>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</si>
  <si>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</si>
  <si>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</si>
  <si>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</si>
  <si>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</si>
  <si>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</si>
  <si>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</si>
  <si>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</si>
  <si>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</si>
  <si>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</si>
  <si>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</si>
  <si>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</si>
  <si>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</si>
  <si>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</si>
  <si>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</si>
  <si>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</si>
  <si>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</si>
  <si>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</si>
  <si>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</si>
  <si>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</si>
  <si>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</si>
  <si>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</si>
  <si>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</si>
  <si>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</si>
  <si>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</si>
  <si>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</si>
  <si>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</si>
  <si>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</si>
  <si>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</si>
  <si>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</si>
  <si>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</si>
  <si>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</si>
  <si>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</si>
  <si>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</si>
  <si>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</si>
  <si>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</si>
  <si>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</si>
  <si>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</si>
  <si>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</si>
  <si>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</si>
  <si>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</si>
  <si>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</si>
  <si>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</si>
  <si>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</si>
  <si>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</si>
  <si>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</si>
  <si>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</si>
  <si>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</si>
  <si>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</si>
  <si>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</si>
  <si>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</si>
  <si>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</si>
  <si>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</si>
  <si>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</si>
  <si>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</si>
  <si>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</si>
  <si>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</si>
  <si>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</si>
  <si>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</si>
  <si>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</si>
  <si>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</si>
  <si>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</si>
  <si>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</si>
  <si>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</si>
  <si>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</si>
  <si>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</si>
  <si>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</si>
  <si>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</si>
  <si>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</si>
  <si>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</si>
  <si>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</si>
  <si>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</si>
  <si>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</si>
  <si>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</si>
  <si>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</si>
  <si>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</si>
  <si>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</si>
  <si>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</si>
  <si>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</si>
  <si>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</si>
  <si>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</si>
  <si>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</si>
  <si>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</si>
  <si>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</si>
  <si>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</si>
  <si>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</si>
  <si>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</si>
  <si>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</si>
  <si>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</si>
  <si>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</si>
  <si>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</si>
  <si>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</si>
  <si>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</si>
  <si>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</si>
  <si>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</si>
  <si>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</si>
  <si>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</si>
  <si>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</si>
  <si>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</si>
  <si>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</si>
  <si>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</si>
  <si>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</si>
  <si>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</si>
  <si>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</si>
  <si>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</si>
  <si>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</si>
  <si>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</si>
  <si>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</si>
  <si>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</si>
  <si>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</si>
  <si>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</si>
  <si>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</si>
  <si>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</si>
  <si>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</si>
  <si>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</si>
  <si>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</si>
  <si>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</si>
  <si>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</si>
  <si>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</si>
  <si>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</si>
  <si>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</si>
  <si>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</si>
  <si>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</si>
  <si>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</si>
  <si>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</si>
  <si>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</si>
  <si>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</si>
  <si>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</si>
  <si>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</si>
  <si>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</si>
  <si>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</si>
  <si>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</si>
  <si>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</si>
  <si>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</si>
  <si>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</si>
  <si>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</si>
  <si>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</si>
  <si>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</si>
  <si>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</si>
  <si>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</si>
  <si>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</si>
  <si>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</si>
  <si>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</si>
  <si>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</si>
  <si>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</si>
  <si>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</si>
  <si>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</si>
  <si>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</si>
  <si>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</si>
  <si>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</si>
  <si>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</si>
  <si>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</si>
  <si>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</si>
  <si>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</si>
  <si>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</si>
  <si>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</si>
  <si>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</si>
  <si>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</si>
  <si>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</si>
  <si>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</si>
  <si>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</si>
  <si>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</si>
  <si>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</si>
  <si>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</si>
  <si>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</si>
  <si>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</si>
  <si>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</si>
  <si>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</si>
  <si>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</si>
  <si>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</si>
  <si>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</si>
  <si>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</si>
  <si>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</si>
  <si>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</si>
  <si>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</si>
  <si>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</si>
  <si>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</si>
  <si>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</si>
  <si>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</si>
  <si>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</si>
  <si>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</si>
  <si>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</si>
  <si>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</si>
  <si>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</si>
  <si>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</si>
  <si>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</si>
  <si>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</si>
  <si>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</si>
  <si>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</si>
  <si>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</si>
  <si>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</si>
  <si>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</si>
  <si>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</si>
  <si>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</si>
  <si>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</si>
  <si>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</si>
  <si>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</si>
  <si>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</si>
  <si>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</si>
  <si>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</si>
  <si>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</si>
  <si>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</si>
  <si>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</si>
  <si>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</si>
  <si>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</si>
  <si>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</si>
  <si>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</si>
  <si>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</si>
  <si>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</si>
  <si>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</si>
  <si>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</si>
  <si>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</si>
  <si>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</si>
  <si>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</si>
  <si>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</si>
  <si>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</si>
  <si>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</si>
  <si>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</si>
  <si>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</si>
  <si>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</si>
  <si>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</si>
  <si>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</si>
  <si>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</si>
  <si>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</si>
  <si>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</si>
  <si>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</si>
  <si>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</si>
  <si>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</si>
  <si>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</si>
  <si>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</si>
  <si>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</si>
  <si>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</si>
  <si>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</si>
  <si>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</si>
  <si>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</si>
  <si>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</si>
  <si>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</si>
  <si>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</si>
  <si>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</si>
  <si>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</si>
  <si>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</si>
  <si>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</si>
  <si>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</si>
  <si>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</si>
  <si>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</si>
  <si>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</si>
  <si>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</si>
  <si>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</si>
  <si>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</si>
  <si>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</si>
  <si>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</si>
  <si>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</si>
  <si>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</si>
  <si>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</si>
  <si>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</si>
  <si>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</si>
  <si>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</si>
  <si>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</si>
  <si>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</si>
  <si>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</si>
  <si>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</si>
  <si>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</si>
  <si>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</si>
  <si>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</si>
  <si>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</si>
  <si>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</si>
  <si>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</si>
  <si>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</si>
  <si>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</si>
  <si>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</si>
  <si>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</si>
  <si>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</si>
  <si>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</si>
  <si>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</si>
  <si>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</si>
  <si>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</si>
  <si>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</si>
  <si>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</si>
  <si>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</si>
  <si>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</si>
  <si>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</si>
  <si>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</si>
  <si>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</si>
  <si>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</si>
  <si>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</si>
  <si>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</si>
  <si>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</si>
  <si>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</si>
  <si>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</si>
  <si>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</si>
  <si>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</si>
  <si>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</si>
  <si>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</si>
  <si>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</si>
  <si>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</si>
  <si>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</si>
  <si>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</si>
  <si>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</si>
  <si>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</si>
  <si>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</si>
  <si>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</si>
  <si>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</si>
  <si>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</si>
  <si>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</si>
  <si>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</si>
  <si>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</si>
  <si>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</si>
  <si>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</si>
  <si>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</si>
  <si>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</si>
  <si>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</si>
  <si>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</si>
  <si>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</si>
  <si>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</si>
  <si>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</si>
  <si>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</si>
  <si>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</si>
  <si>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</si>
  <si>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</si>
  <si>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</si>
  <si>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</si>
  <si>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</si>
  <si>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</si>
  <si>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</si>
  <si>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</si>
  <si>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</si>
  <si>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</si>
  <si>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</si>
  <si>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</si>
  <si>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</si>
  <si>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</si>
  <si>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</si>
  <si>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</si>
  <si>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</si>
  <si>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</si>
  <si>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</si>
  <si>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</si>
  <si>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</si>
  <si>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</si>
  <si>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</si>
  <si>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</si>
  <si>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</si>
  <si>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</si>
  <si>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</si>
  <si>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</si>
  <si>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</si>
  <si>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</si>
  <si>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</si>
  <si>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</si>
  <si>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</si>
  <si>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</si>
  <si>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</si>
  <si>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</si>
  <si>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</si>
  <si>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</si>
  <si>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</si>
  <si>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</si>
  <si>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</si>
  <si>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</si>
  <si>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</si>
  <si>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</si>
  <si>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</si>
  <si>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</si>
  <si>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</si>
  <si>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</si>
  <si>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</si>
  <si>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</si>
  <si>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</si>
  <si>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</si>
  <si>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</si>
  <si>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</si>
  <si>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</si>
  <si>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</si>
  <si>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</si>
  <si>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</si>
  <si>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</si>
  <si>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</si>
  <si>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</si>
  <si>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</si>
  <si>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</si>
  <si>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</si>
  <si>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</si>
  <si>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</si>
  <si>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</si>
  <si>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</si>
  <si>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</si>
  <si>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</si>
  <si>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</si>
  <si>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</si>
  <si>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</si>
  <si>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</si>
  <si>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</si>
  <si>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</si>
  <si>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</si>
  <si>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</si>
  <si>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</si>
  <si>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</si>
  <si>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</si>
  <si>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</si>
  <si>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</si>
  <si>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</si>
  <si>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</si>
  <si>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</si>
  <si>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</si>
  <si>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</si>
  <si>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</si>
  <si>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</si>
  <si>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</si>
  <si>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</si>
  <si>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</si>
  <si>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</si>
  <si>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</si>
  <si>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</si>
  <si>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</si>
  <si>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</si>
  <si>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</si>
  <si>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</si>
  <si>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</si>
  <si>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</si>
  <si>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</si>
  <si>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</si>
  <si>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</si>
  <si>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</si>
  <si>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</si>
  <si>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</si>
  <si>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</si>
  <si>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</si>
  <si>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</si>
  <si>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</si>
  <si>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</si>
  <si>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</si>
  <si>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</si>
  <si>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</si>
  <si>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</si>
  <si>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</si>
  <si>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</si>
  <si>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</si>
  <si>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</si>
  <si>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</si>
  <si>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</si>
  <si>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</si>
  <si>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</si>
  <si>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</si>
  <si>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</si>
  <si>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</si>
  <si>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</si>
  <si>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</si>
  <si>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</si>
  <si>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</si>
  <si>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</si>
  <si>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</si>
  <si>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</si>
  <si>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</si>
  <si>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</si>
  <si>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</si>
  <si>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</si>
  <si>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</si>
  <si>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</si>
  <si>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</si>
  <si>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</si>
  <si>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</si>
  <si>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</si>
  <si>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</si>
  <si>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</si>
  <si>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</si>
  <si>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</si>
  <si>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</si>
  <si>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</si>
  <si>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</si>
  <si>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</si>
  <si>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</si>
  <si>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</si>
  <si>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</si>
  <si>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</si>
  <si>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</si>
  <si>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</si>
  <si>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</si>
  <si>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</si>
  <si>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</si>
  <si>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</si>
  <si>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</si>
  <si>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</si>
  <si>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</si>
  <si>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</si>
  <si>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</si>
  <si>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</si>
  <si>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</si>
  <si>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</si>
  <si>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</si>
  <si>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</si>
  <si>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</si>
  <si>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</si>
  <si>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</si>
  <si>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</si>
  <si>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</si>
  <si>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</si>
  <si>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</si>
  <si>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</si>
  <si>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</si>
  <si>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</si>
  <si>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</si>
  <si>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</si>
  <si>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</si>
  <si>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</si>
  <si>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</si>
  <si>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</si>
  <si>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</si>
  <si>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</si>
  <si>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</si>
  <si>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</si>
  <si>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</si>
  <si>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</si>
  <si>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</si>
  <si>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</si>
  <si>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</si>
  <si>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</si>
  <si>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</si>
  <si>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</si>
  <si>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</si>
  <si>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</si>
  <si>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</si>
  <si>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</si>
  <si>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</si>
  <si>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</si>
  <si>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</si>
  <si>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</si>
  <si>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</si>
  <si>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</si>
  <si>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</si>
  <si>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</si>
  <si>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</si>
  <si>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</si>
  <si>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</si>
  <si>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</si>
  <si>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</si>
  <si>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</si>
  <si>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</si>
  <si>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</si>
  <si>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</si>
  <si>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</si>
  <si>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</si>
  <si>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</si>
  <si>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</si>
  <si>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</si>
  <si>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</si>
  <si>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</si>
  <si>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</si>
  <si>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</si>
  <si>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</si>
  <si>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</si>
  <si>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</si>
  <si>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</si>
  <si>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</si>
  <si>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</si>
  <si>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</si>
  <si>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</si>
  <si>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</si>
  <si>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</si>
  <si>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</si>
  <si>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</si>
  <si>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</si>
  <si>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</si>
  <si>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</si>
  <si>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</si>
  <si>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</si>
  <si>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</si>
  <si>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</si>
  <si>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</si>
  <si>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</si>
  <si>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</si>
  <si>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</si>
  <si>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</si>
  <si>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</si>
  <si>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</si>
  <si>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</si>
  <si>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</si>
  <si>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</si>
  <si>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</si>
  <si>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</si>
  <si>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</si>
  <si>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</si>
  <si>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</si>
  <si>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</si>
  <si>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</si>
  <si>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</si>
  <si>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</si>
  <si>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</si>
  <si>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</si>
  <si>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</si>
  <si>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</si>
  <si>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</si>
  <si>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</si>
  <si>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</si>
  <si>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</si>
  <si>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</si>
  <si>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</si>
  <si>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</si>
  <si>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</si>
  <si>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</si>
  <si>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</si>
  <si>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</si>
  <si>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</si>
  <si>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</si>
  <si>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</si>
  <si>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</si>
  <si>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</si>
  <si>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</si>
  <si>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</si>
  <si>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</si>
  <si>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</si>
  <si>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</si>
  <si>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</si>
  <si>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</si>
  <si>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</si>
  <si>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</si>
  <si>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</si>
  <si>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</si>
  <si>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</si>
  <si>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</si>
  <si>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</si>
  <si>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</si>
  <si>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</si>
  <si>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</si>
  <si>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</si>
  <si>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</si>
  <si>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</si>
  <si>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</si>
  <si>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</si>
  <si>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</si>
  <si>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</si>
  <si>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</si>
  <si>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</si>
  <si>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</si>
  <si>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</si>
  <si>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</si>
  <si>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</si>
  <si>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</si>
  <si>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</si>
  <si>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</si>
  <si>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</si>
  <si>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</si>
  <si>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</si>
  <si>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</si>
  <si>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</si>
  <si>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</si>
  <si>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</si>
  <si>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</si>
  <si>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</si>
  <si>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</si>
  <si>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</si>
  <si>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</si>
  <si>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</si>
  <si>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</si>
  <si>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</si>
  <si>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</si>
  <si>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</si>
  <si>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</si>
  <si>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</si>
  <si>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</si>
  <si>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</si>
  <si>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</si>
  <si>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</si>
  <si>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</si>
  <si>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</si>
  <si>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</si>
  <si>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</si>
  <si>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</si>
  <si>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</si>
  <si>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</si>
  <si>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</si>
  <si>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</si>
  <si>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</si>
  <si>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</si>
  <si>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</si>
  <si>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</si>
  <si>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</si>
  <si>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</si>
  <si>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</si>
  <si>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</si>
  <si>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</si>
  <si>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</si>
  <si>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</si>
  <si>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</si>
  <si>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</si>
  <si>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</si>
  <si>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</si>
  <si>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</si>
  <si>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</si>
  <si>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</si>
  <si>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</si>
  <si>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</si>
  <si>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</si>
  <si>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</si>
  <si>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</si>
  <si>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</si>
  <si>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</si>
  <si>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</si>
  <si>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</si>
  <si>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</si>
  <si>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</si>
  <si>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</si>
  <si>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</si>
  <si>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</si>
  <si>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</si>
  <si>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</si>
  <si>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</si>
  <si>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</si>
  <si>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</si>
  <si>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</si>
  <si>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</si>
  <si>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</si>
  <si>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</si>
  <si>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</si>
  <si>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</si>
  <si>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</si>
  <si>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</si>
  <si>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</si>
  <si>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</si>
  <si>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</si>
  <si>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</si>
  <si>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</si>
  <si>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</si>
  <si>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</si>
  <si>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</si>
  <si>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</si>
  <si>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</si>
  <si>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</si>
  <si>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</si>
  <si>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</si>
  <si>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</si>
  <si>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</si>
  <si>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</si>
  <si>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</si>
  <si>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</si>
  <si>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</si>
  <si>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</si>
  <si>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</si>
  <si>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</si>
  <si>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</si>
  <si>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</si>
  <si>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</si>
  <si>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</si>
  <si>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</si>
  <si>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</si>
  <si>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</si>
  <si>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</si>
  <si>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</si>
  <si>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</si>
  <si>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</si>
  <si>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</si>
  <si>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</si>
  <si>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</si>
  <si>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</si>
  <si>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</si>
  <si>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</si>
  <si>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</si>
  <si>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</si>
  <si>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</si>
  <si>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</si>
  <si>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</si>
  <si>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</si>
  <si>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</si>
  <si>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</si>
  <si>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</si>
  <si>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</si>
  <si>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</si>
  <si>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</si>
  <si>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</si>
  <si>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</si>
  <si>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</si>
  <si>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</si>
  <si>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</si>
  <si>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</si>
  <si>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</si>
  <si>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</si>
  <si>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</si>
  <si>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</si>
  <si>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</si>
  <si>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</si>
  <si>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</si>
  <si>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</si>
  <si>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</si>
  <si>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</si>
  <si>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</si>
  <si>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</si>
  <si>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</si>
  <si>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</si>
  <si>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</si>
  <si>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</si>
  <si>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</si>
  <si>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</si>
  <si>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</si>
  <si>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</si>
  <si>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</si>
  <si>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</si>
  <si>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</si>
  <si>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</si>
  <si>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</si>
  <si>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</si>
  <si>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</si>
  <si>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</si>
  <si>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</si>
  <si>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</si>
  <si>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</si>
  <si>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</si>
  <si>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</si>
  <si>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</si>
  <si>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</si>
  <si>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</si>
  <si>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</si>
  <si>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</si>
  <si>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</si>
  <si>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</si>
  <si>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</si>
  <si>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</si>
  <si>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</si>
  <si>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</si>
  <si>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</si>
  <si>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</si>
  <si>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</si>
  <si>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</si>
  <si>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</si>
  <si>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</si>
  <si>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</si>
  <si>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</si>
  <si>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</si>
  <si>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</si>
  <si>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</si>
  <si>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</si>
  <si>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</si>
  <si>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</si>
  <si>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</si>
  <si>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</si>
  <si>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</si>
  <si>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</si>
  <si>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</si>
  <si>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</si>
  <si>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</si>
  <si>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</si>
  <si>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</si>
  <si>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</si>
  <si>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</si>
  <si>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</si>
  <si>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</si>
  <si>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</si>
  <si>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</si>
  <si>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</si>
  <si>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</si>
  <si>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</si>
  <si>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</si>
  <si>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</si>
  <si>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</si>
  <si>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</si>
  <si>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</si>
  <si>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</si>
  <si>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</si>
  <si>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</si>
  <si>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</si>
  <si>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</si>
  <si>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</si>
  <si>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</si>
  <si>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</si>
  <si>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</si>
  <si>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</si>
  <si>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</si>
  <si>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</si>
  <si>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</si>
  <si>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</si>
  <si>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</si>
  <si>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</si>
  <si>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</si>
  <si>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</si>
  <si>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</si>
  <si>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</si>
  <si>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</si>
  <si>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</si>
  <si>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</si>
  <si>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</si>
  <si>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</si>
  <si>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</si>
  <si>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</si>
  <si>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</si>
  <si>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</si>
  <si>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</si>
  <si>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</si>
  <si>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</si>
  <si>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</si>
  <si>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</si>
  <si>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</si>
  <si>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</si>
  <si>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</si>
  <si>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</si>
  <si>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</si>
  <si>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</si>
  <si>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</si>
  <si>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</si>
  <si>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</si>
  <si>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</si>
  <si>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</si>
  <si>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</si>
  <si>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</si>
  <si>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</si>
  <si>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</si>
  <si>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</si>
  <si>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</si>
  <si>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</si>
  <si>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</si>
  <si>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</si>
  <si>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</si>
  <si>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</si>
  <si>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</si>
  <si>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</si>
  <si>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</si>
  <si>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</si>
  <si>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</si>
  <si>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</si>
  <si>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</si>
  <si>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</si>
  <si>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</si>
  <si>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</si>
  <si>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</si>
  <si>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</si>
  <si>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</si>
  <si>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</si>
  <si>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</si>
  <si>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</si>
  <si>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</si>
  <si>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</si>
  <si>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</si>
  <si>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</si>
  <si>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</si>
  <si>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</si>
  <si>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</si>
  <si>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</si>
  <si>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</si>
  <si>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</si>
  <si>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</si>
  <si>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</si>
  <si>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</si>
  <si>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</si>
  <si>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</si>
  <si>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</si>
  <si>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</si>
  <si>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</si>
  <si>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</si>
  <si>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</si>
  <si>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</si>
  <si>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</si>
  <si>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</si>
  <si>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</si>
  <si>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</si>
  <si>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</si>
  <si>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</si>
  <si>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</si>
  <si>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</si>
  <si>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</si>
  <si>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</si>
  <si>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</si>
  <si>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</si>
  <si>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</si>
  <si>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</si>
  <si>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</si>
  <si>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</si>
  <si>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</si>
  <si>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</si>
  <si>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</si>
  <si>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</si>
  <si>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</si>
  <si>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</si>
  <si>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</si>
  <si>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</si>
  <si>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</si>
  <si>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</si>
  <si>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</si>
  <si>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</si>
  <si>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</si>
  <si>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</si>
  <si>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</si>
  <si>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</si>
  <si>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</si>
  <si>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</si>
  <si>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</si>
  <si>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</si>
  <si>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</si>
  <si>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</si>
  <si>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</si>
  <si>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</si>
  <si>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</si>
  <si>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</si>
  <si>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</si>
  <si>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</si>
  <si>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</si>
  <si>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</si>
  <si>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</si>
  <si>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</si>
  <si>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</si>
  <si>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</si>
  <si>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</si>
  <si>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</si>
  <si>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</si>
  <si>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</si>
  <si>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</si>
  <si>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</si>
  <si>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</si>
  <si>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</si>
  <si>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</si>
  <si>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</si>
  <si>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</si>
  <si>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</si>
  <si>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</si>
  <si>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</si>
  <si>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</si>
  <si>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</si>
  <si>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</si>
  <si>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</si>
  <si>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</si>
  <si>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</si>
  <si>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</si>
  <si>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</si>
  <si>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</si>
  <si>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</si>
  <si>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</si>
  <si>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</si>
  <si>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</si>
  <si>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</si>
  <si>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</si>
  <si>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</si>
  <si>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</si>
  <si>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</si>
  <si>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</si>
  <si>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</si>
  <si>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</si>
  <si>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</si>
  <si>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</si>
  <si>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</si>
  <si>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</si>
  <si>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</si>
  <si>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</si>
  <si>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</si>
  <si>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</si>
  <si>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</si>
  <si>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</si>
  <si>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</si>
  <si>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</si>
  <si>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</si>
  <si>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</si>
  <si>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</si>
  <si>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</si>
  <si>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</si>
  <si>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</si>
  <si>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</si>
  <si>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</si>
  <si>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</si>
  <si>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</si>
  <si>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</si>
  <si>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</si>
  <si>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</si>
  <si>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</si>
  <si>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</si>
  <si>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</si>
  <si>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</si>
  <si>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</si>
  <si>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</si>
  <si>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</si>
  <si>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</si>
  <si>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</si>
  <si>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</si>
  <si>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</si>
  <si>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</si>
  <si>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</si>
  <si>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</si>
  <si>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</si>
  <si>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</si>
  <si>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</si>
  <si>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</si>
  <si>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</si>
  <si>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</si>
  <si>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</si>
  <si>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</si>
  <si>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</si>
  <si>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</si>
  <si>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</si>
  <si>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</si>
  <si>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</si>
  <si>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</si>
  <si>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</si>
  <si>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</si>
  <si>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</si>
  <si>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</si>
  <si>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</si>
  <si>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</si>
  <si>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</si>
  <si>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</si>
  <si>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</si>
  <si>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</si>
  <si>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</si>
  <si>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</si>
  <si>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</si>
  <si>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</si>
  <si>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</si>
  <si>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</si>
  <si>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</si>
  <si>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</si>
  <si>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</si>
  <si>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</si>
  <si>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</si>
  <si>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</si>
  <si>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</si>
  <si>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</si>
  <si>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</si>
  <si>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</si>
  <si>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</si>
  <si>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</si>
  <si>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</si>
  <si>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</si>
  <si>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</si>
  <si>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</si>
  <si>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</si>
  <si>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</si>
  <si>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</si>
  <si>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</si>
  <si>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</si>
  <si>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</si>
  <si>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</si>
  <si>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</si>
  <si>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</si>
  <si>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</si>
  <si>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</si>
  <si>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</si>
  <si>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</si>
  <si>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</si>
  <si>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</si>
  <si>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</si>
  <si>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</si>
  <si>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</si>
  <si>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</si>
  <si>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</si>
  <si>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</si>
  <si>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</si>
  <si>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</si>
  <si>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</si>
  <si>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</si>
  <si>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</si>
  <si>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</si>
  <si>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</si>
  <si>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</si>
  <si>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</si>
  <si>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</si>
  <si>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</si>
  <si>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</si>
  <si>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</si>
  <si>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</si>
  <si>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</si>
  <si>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</si>
  <si>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</si>
  <si>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</si>
  <si>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</si>
  <si>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</si>
  <si>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</si>
  <si>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</si>
  <si>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</si>
  <si>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</si>
  <si>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</si>
  <si>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</si>
  <si>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</si>
  <si>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</si>
  <si>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</si>
  <si>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</si>
  <si>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</si>
  <si>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</si>
  <si>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</si>
  <si>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</si>
  <si>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</si>
  <si>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</si>
  <si>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</si>
  <si>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</si>
  <si>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</si>
  <si>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</si>
  <si>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</si>
  <si>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</si>
  <si>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</si>
  <si>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</si>
  <si>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</si>
  <si>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</si>
  <si>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</si>
  <si>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</si>
  <si>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</si>
  <si>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</si>
  <si>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</si>
  <si>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</si>
  <si>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</si>
  <si>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</si>
  <si>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</si>
  <si>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</si>
  <si>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</si>
  <si>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</si>
  <si>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</si>
  <si>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</si>
  <si>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</si>
  <si>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</si>
  <si>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</si>
  <si>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</si>
  <si>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</si>
  <si>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</si>
  <si>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</si>
  <si>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</si>
  <si>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</si>
  <si>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</si>
  <si>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</si>
  <si>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</si>
  <si>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</si>
  <si>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</si>
  <si>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</si>
  <si>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</si>
  <si>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</si>
  <si>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</si>
  <si>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</si>
  <si>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</si>
  <si>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</si>
  <si>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</si>
  <si>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</si>
  <si>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</si>
  <si>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</si>
  <si>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</si>
  <si>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</si>
  <si>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</si>
  <si>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</si>
  <si>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</si>
  <si>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</si>
  <si>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</si>
  <si>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</si>
  <si>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</si>
  <si>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</si>
  <si>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</si>
  <si>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</si>
  <si>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</si>
  <si>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</si>
  <si>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</si>
  <si>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</si>
  <si>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</si>
  <si>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</si>
  <si>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</si>
  <si>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</si>
  <si>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</si>
  <si>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</si>
  <si>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</si>
  <si>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</si>
  <si>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</si>
  <si>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</si>
  <si>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</si>
  <si>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</si>
  <si>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</si>
  <si>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</si>
  <si>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</si>
  <si>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</si>
  <si>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</si>
  <si>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</si>
  <si>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</si>
  <si>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</si>
  <si>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</si>
  <si>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</si>
  <si>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</si>
  <si>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</si>
  <si>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</si>
  <si>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</si>
  <si>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</si>
  <si>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</si>
  <si>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</si>
  <si>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</si>
  <si>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</si>
  <si>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</si>
  <si>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</si>
  <si>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</si>
  <si>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</si>
  <si>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</si>
  <si>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</si>
  <si>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</si>
  <si>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</si>
  <si>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</si>
  <si>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</si>
  <si>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</si>
  <si>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</si>
  <si>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</si>
  <si>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</si>
  <si>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</si>
  <si>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</si>
  <si>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</si>
  <si>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</si>
  <si>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</si>
  <si>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</si>
  <si>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</si>
  <si>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</si>
  <si>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</si>
  <si>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</si>
  <si>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</si>
  <si>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</si>
  <si>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</si>
  <si>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</si>
  <si>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</si>
  <si>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</si>
  <si>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</si>
  <si>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</si>
  <si>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</si>
  <si>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</si>
  <si>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</si>
  <si>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</si>
  <si>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</si>
  <si>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</si>
  <si>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</si>
  <si>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</si>
  <si>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</si>
  <si>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</si>
  <si>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</si>
  <si>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</si>
  <si>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</si>
  <si>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</si>
  <si>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</si>
  <si>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</si>
  <si>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</si>
  <si>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</si>
  <si>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</si>
  <si>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</si>
  <si>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</si>
  <si>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</si>
  <si>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</si>
  <si>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</si>
  <si>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</si>
  <si>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</si>
  <si>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</si>
  <si>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</si>
  <si>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</si>
  <si>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</si>
  <si>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</si>
  <si>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</si>
  <si>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</si>
  <si>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</si>
  <si>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</si>
  <si>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</si>
  <si>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</si>
  <si>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</si>
  <si>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</si>
  <si>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</si>
  <si>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</si>
  <si>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</si>
  <si>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</si>
  <si>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</si>
  <si>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</si>
  <si>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</si>
  <si>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</si>
  <si>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</si>
  <si>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</si>
  <si>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</si>
  <si>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</si>
  <si>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</si>
  <si>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</si>
  <si>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</si>
  <si>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</si>
  <si>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</si>
  <si>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</si>
  <si>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</si>
  <si>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</si>
  <si>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</si>
  <si>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</si>
  <si>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</si>
  <si>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</si>
  <si>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</si>
  <si>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</si>
  <si>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</si>
  <si>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</si>
  <si>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</si>
  <si>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</si>
  <si>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</si>
  <si>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</si>
  <si>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</si>
  <si>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</si>
  <si>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</si>
  <si>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</si>
  <si>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</si>
  <si>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</si>
  <si>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</si>
  <si>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</si>
  <si>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</si>
  <si>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</si>
  <si>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</si>
  <si>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</si>
  <si>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</si>
  <si>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</si>
  <si>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</si>
  <si>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</si>
  <si>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</si>
  <si>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</si>
  <si>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</si>
  <si>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</si>
  <si>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</si>
  <si>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</si>
  <si>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</si>
  <si>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</si>
  <si>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</si>
  <si>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</si>
  <si>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</si>
  <si>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</si>
  <si>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</si>
  <si>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</si>
  <si>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</si>
  <si>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</si>
  <si>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</si>
  <si>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</si>
  <si>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</si>
  <si>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</si>
  <si>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</si>
  <si>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</si>
  <si>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</si>
  <si>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</si>
  <si>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</si>
  <si>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</si>
  <si>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</si>
  <si>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</si>
  <si>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</si>
  <si>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</si>
  <si>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</si>
  <si>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</si>
  <si>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</si>
  <si>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</si>
  <si>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</si>
  <si>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</si>
  <si>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</si>
  <si>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</si>
  <si>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</si>
  <si>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</si>
  <si>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</si>
  <si>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</si>
  <si>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</si>
  <si>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</si>
  <si>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</si>
  <si>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</si>
  <si>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</si>
  <si>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</si>
  <si>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</si>
  <si>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</si>
  <si>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</si>
  <si>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</si>
  <si>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</si>
  <si>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</si>
  <si>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</si>
  <si>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</si>
  <si>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</si>
  <si>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</si>
  <si>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</si>
  <si>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</si>
  <si>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</si>
  <si>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</si>
  <si>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</si>
  <si>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</si>
  <si>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</si>
  <si>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</si>
  <si>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</si>
  <si>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</si>
  <si>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</si>
  <si>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</si>
  <si>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</si>
  <si>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</si>
  <si>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</si>
  <si>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</si>
  <si>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</si>
  <si>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</si>
  <si>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</si>
  <si>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</si>
  <si>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</si>
  <si>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</si>
  <si>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</si>
  <si>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</si>
  <si>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</si>
  <si>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</si>
  <si>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</si>
  <si>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</si>
  <si>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</si>
  <si>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</si>
  <si>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</si>
  <si>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</si>
  <si>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</si>
  <si>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</si>
  <si>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</si>
  <si>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</si>
  <si>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</si>
  <si>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</si>
  <si>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</si>
  <si>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</si>
  <si>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</si>
  <si>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</si>
  <si>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</si>
  <si>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</si>
  <si>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</si>
  <si>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</si>
  <si>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</si>
  <si>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</si>
  <si>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</si>
  <si>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</si>
  <si>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</si>
  <si>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</si>
  <si>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</si>
  <si>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</si>
  <si>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</si>
  <si>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</si>
  <si>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</si>
  <si>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</si>
  <si>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</si>
  <si>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</si>
  <si>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</si>
  <si>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</si>
  <si>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</si>
  <si>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</si>
  <si>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</si>
  <si>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</si>
  <si>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</si>
  <si>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</si>
  <si>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</si>
  <si>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</si>
  <si>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</si>
  <si>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</si>
  <si>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</si>
  <si>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</si>
  <si>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</si>
  <si>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</si>
  <si>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</si>
  <si>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</si>
  <si>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</si>
  <si>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</si>
  <si>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</si>
  <si>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</si>
  <si>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</si>
  <si>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</si>
  <si>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</si>
  <si>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</si>
  <si>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</si>
  <si>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</si>
  <si>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</si>
  <si>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</si>
  <si>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</si>
  <si>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</si>
  <si>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</si>
  <si>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</si>
  <si>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</si>
  <si>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</si>
  <si>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</si>
  <si>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</si>
  <si>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</si>
  <si>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</si>
  <si>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</si>
  <si>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</si>
  <si>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</si>
  <si>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</si>
  <si>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</si>
  <si>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</si>
  <si>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</si>
  <si>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</si>
  <si>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</si>
  <si>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</si>
  <si>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</si>
  <si>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</si>
  <si>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</si>
  <si>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</si>
  <si>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</si>
  <si>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</si>
  <si>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</si>
  <si>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</si>
  <si>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</si>
  <si>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</si>
  <si>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</si>
  <si>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</si>
  <si>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</si>
  <si>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</si>
  <si>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</si>
  <si>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</si>
  <si>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</si>
  <si>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</si>
  <si>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</si>
  <si>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</si>
  <si>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</si>
  <si>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</si>
  <si>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</si>
  <si>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</si>
  <si>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</si>
  <si>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</si>
  <si>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</si>
  <si>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</si>
  <si>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</si>
  <si>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</si>
  <si>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</si>
  <si>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</si>
  <si>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</si>
  <si>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</si>
  <si>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</si>
  <si>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</si>
  <si>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</si>
  <si>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</si>
  <si>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</si>
  <si>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</si>
  <si>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</si>
  <si>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</si>
  <si>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</si>
  <si>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</si>
  <si>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</si>
  <si>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</si>
  <si>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</si>
  <si>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</si>
  <si>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</si>
  <si>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</si>
  <si>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</si>
  <si>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</si>
  <si>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</si>
  <si>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</si>
  <si>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</si>
  <si>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</si>
  <si>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</si>
  <si>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</si>
  <si>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</si>
  <si>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</si>
  <si>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</si>
  <si>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</si>
  <si>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</si>
  <si>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</si>
  <si>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</si>
  <si>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</si>
  <si>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</si>
  <si>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</si>
  <si>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</si>
  <si>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</si>
  <si>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</si>
  <si>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</si>
  <si>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</si>
  <si>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</si>
  <si>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</si>
  <si>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</si>
  <si>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</si>
  <si>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</si>
  <si>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</si>
  <si>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</si>
  <si>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</si>
  <si>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</si>
  <si>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</si>
  <si>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</si>
  <si>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</si>
  <si>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</si>
  <si>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</si>
  <si>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</si>
  <si>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</si>
  <si>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</si>
  <si>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</si>
  <si>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</si>
  <si>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</si>
  <si>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</si>
  <si>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</si>
  <si>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</si>
  <si>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</si>
  <si>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</si>
  <si>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</si>
  <si>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</si>
  <si>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</si>
  <si>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</si>
  <si>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</si>
  <si>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</si>
  <si>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</si>
  <si>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</si>
  <si>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</si>
  <si>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</si>
  <si>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</si>
  <si>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</si>
  <si>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</si>
  <si>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</si>
  <si>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</si>
  <si>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</si>
  <si>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</si>
  <si>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</si>
  <si>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</si>
  <si>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</si>
  <si>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</si>
  <si>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</si>
  <si>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</si>
  <si>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</si>
  <si>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</si>
  <si>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</si>
  <si>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</si>
  <si>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</si>
  <si>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</si>
  <si>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</si>
  <si>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</si>
  <si>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</si>
  <si>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</si>
  <si>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</si>
  <si>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</si>
  <si>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</si>
  <si>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</si>
  <si>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</si>
  <si>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</si>
  <si>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</si>
  <si>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</si>
  <si>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</si>
  <si>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</si>
  <si>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</si>
  <si>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</si>
  <si>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</si>
  <si>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</si>
  <si>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</si>
  <si>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</si>
  <si>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</si>
  <si>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</si>
  <si>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</si>
  <si>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</si>
  <si>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</si>
  <si>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</si>
  <si>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</si>
  <si>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</si>
  <si>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</si>
  <si>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</si>
  <si>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</si>
  <si>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</si>
  <si>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</si>
  <si>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</si>
  <si>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</si>
  <si>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</si>
  <si>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</si>
  <si>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</si>
  <si>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</si>
  <si>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</si>
  <si>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</si>
  <si>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</si>
  <si>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</si>
  <si>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</si>
  <si>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</si>
  <si>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</si>
  <si>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</si>
  <si>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</si>
  <si>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</si>
  <si>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</si>
  <si>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</si>
  <si>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</si>
  <si>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</si>
  <si>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</si>
  <si>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</si>
  <si>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</si>
  <si>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</si>
  <si>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</si>
  <si>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</si>
  <si>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</si>
  <si>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</si>
  <si>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</si>
  <si>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</si>
  <si>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</si>
  <si>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</si>
  <si>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</si>
  <si>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</si>
  <si>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</si>
  <si>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</si>
  <si>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</si>
  <si>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</si>
  <si>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</si>
  <si>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</si>
  <si>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</si>
  <si>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</si>
  <si>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</si>
  <si>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</si>
  <si>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</si>
  <si>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</si>
  <si>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</si>
  <si>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</si>
  <si>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</si>
  <si>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</si>
  <si>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</si>
  <si>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</si>
  <si>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</si>
  <si>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</si>
  <si>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</si>
  <si>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</si>
  <si>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</si>
  <si>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</si>
  <si>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</si>
  <si>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</si>
  <si>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</si>
  <si>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</si>
  <si>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</si>
  <si>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</si>
  <si>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</si>
  <si>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</si>
  <si>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</si>
  <si>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</si>
  <si>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</si>
  <si>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</si>
  <si>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</si>
  <si>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</si>
  <si>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</si>
  <si>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</si>
  <si>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</si>
  <si>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</si>
  <si>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</si>
  <si>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</si>
  <si>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</si>
  <si>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</si>
  <si>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</si>
  <si>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</si>
  <si>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</si>
  <si>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</si>
  <si>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</si>
  <si>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</si>
  <si>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</si>
  <si>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</si>
  <si>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</si>
  <si>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</si>
  <si>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</si>
  <si>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</si>
  <si>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</si>
  <si>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</si>
  <si>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</si>
  <si>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</si>
  <si>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</si>
  <si>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</si>
  <si>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</si>
  <si>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</si>
  <si>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</si>
  <si>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</si>
  <si>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</si>
  <si>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</si>
  <si>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</si>
  <si>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</si>
  <si>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</si>
  <si>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</si>
  <si>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</si>
  <si>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</si>
  <si>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</si>
  <si>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</si>
  <si>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</si>
  <si>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</si>
  <si>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</si>
  <si>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</si>
  <si>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</si>
  <si>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</si>
  <si>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</si>
  <si>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</si>
  <si>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</si>
  <si>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</si>
  <si>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</si>
  <si>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</si>
  <si>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</si>
  <si>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</si>
  <si>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</si>
  <si>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</si>
  <si>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</si>
  <si>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</si>
  <si>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</si>
  <si>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</si>
  <si>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</si>
  <si>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</si>
  <si>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</si>
  <si>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</si>
  <si>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</si>
  <si>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</si>
  <si>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</si>
  <si>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</si>
  <si>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</si>
  <si>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</si>
  <si>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</si>
  <si>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</si>
  <si>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</si>
  <si>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</si>
  <si>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</si>
  <si>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</si>
  <si>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</si>
  <si>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</si>
  <si>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</si>
  <si>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</si>
  <si>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</si>
  <si>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</si>
  <si>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</si>
  <si>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</si>
  <si>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</si>
  <si>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</si>
  <si>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</si>
  <si>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</si>
  <si>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</si>
  <si>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</si>
  <si>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</si>
  <si>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</si>
  <si>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</si>
  <si>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</si>
  <si>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</si>
  <si>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</si>
  <si>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</si>
  <si>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</si>
  <si>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</si>
  <si>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</si>
  <si>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</si>
  <si>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</si>
  <si>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</si>
  <si>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</si>
  <si>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</si>
  <si>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</si>
  <si>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</si>
  <si>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</si>
  <si>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</si>
  <si>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</si>
  <si>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</si>
  <si>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</si>
  <si>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</si>
  <si>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</si>
  <si>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</si>
  <si>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</si>
  <si>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</si>
  <si>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</si>
  <si>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</si>
  <si>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</si>
  <si>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</si>
  <si>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</si>
  <si>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</si>
  <si>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</si>
  <si>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</si>
  <si>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</si>
  <si>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</si>
  <si>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</si>
  <si>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</si>
  <si>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</si>
  <si>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</si>
  <si>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</si>
  <si>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</si>
  <si>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</si>
  <si>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</si>
  <si>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</si>
  <si>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</si>
  <si>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</si>
  <si>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</si>
  <si>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</si>
  <si>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</si>
  <si>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</si>
  <si>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</si>
  <si>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</si>
  <si>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</si>
  <si>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</si>
  <si>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</si>
  <si>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</si>
  <si>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</si>
  <si>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</si>
  <si>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</si>
  <si>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</si>
  <si>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</si>
  <si>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</si>
  <si>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</si>
  <si>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</si>
  <si>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</si>
  <si>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</si>
  <si>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</si>
  <si>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</si>
  <si>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</si>
  <si>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</si>
  <si>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</si>
  <si>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</si>
  <si>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</si>
  <si>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</si>
  <si>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</si>
  <si>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</si>
  <si>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</si>
  <si>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</si>
  <si>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</si>
  <si>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</si>
  <si>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</si>
  <si>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</si>
  <si>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</si>
  <si>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</si>
  <si>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</si>
  <si>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</si>
  <si>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</si>
  <si>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</si>
  <si>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</si>
  <si>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</si>
  <si>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</si>
  <si>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</si>
  <si>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</si>
  <si>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</si>
  <si>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</si>
  <si>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</si>
  <si>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</si>
  <si>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</si>
  <si>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</si>
  <si>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</si>
  <si>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</si>
  <si>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</si>
  <si>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</si>
  <si>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</si>
  <si>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</si>
  <si>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</si>
  <si>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</si>
  <si>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</si>
  <si>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</si>
  <si>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</si>
  <si>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</si>
  <si>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</si>
  <si>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</si>
  <si>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</si>
  <si>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</si>
  <si>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</si>
  <si>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</si>
  <si>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</si>
  <si>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</si>
  <si>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</si>
  <si>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</si>
  <si>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</si>
  <si>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</si>
  <si>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</si>
  <si>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</si>
  <si>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</si>
  <si>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</si>
  <si>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</si>
  <si>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</si>
  <si>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</si>
  <si>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</si>
  <si>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</si>
  <si>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</si>
  <si>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</si>
  <si>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</si>
  <si>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</si>
  <si>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</si>
  <si>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</si>
  <si>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</si>
  <si>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</si>
  <si>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</si>
  <si>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</si>
  <si>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</si>
  <si>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</si>
  <si>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</si>
  <si>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</si>
  <si>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</si>
  <si>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</si>
  <si>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</si>
  <si>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</si>
  <si>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</si>
  <si>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</si>
  <si>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</si>
  <si>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</si>
  <si>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</si>
  <si>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</si>
  <si>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</si>
  <si>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</si>
  <si>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</si>
  <si>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</si>
  <si>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</si>
  <si>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</si>
  <si>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</si>
  <si>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</si>
  <si>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</si>
  <si>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</si>
  <si>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</si>
  <si>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</si>
  <si>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</si>
  <si>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</si>
  <si>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</si>
  <si>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</si>
  <si>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</si>
  <si>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</si>
  <si>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</si>
  <si>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</si>
  <si>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</si>
  <si>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</si>
  <si>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</si>
  <si>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</si>
  <si>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</si>
  <si>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</si>
  <si>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</si>
  <si>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</si>
  <si>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</si>
  <si>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</si>
  <si>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</si>
  <si>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</si>
  <si>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</si>
  <si>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</si>
  <si>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</si>
  <si>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</si>
  <si>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</si>
  <si>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</si>
  <si>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</si>
  <si>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</si>
  <si>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</si>
  <si>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</si>
  <si>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</si>
  <si>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</si>
  <si>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</si>
  <si>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</si>
  <si>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</si>
  <si>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</si>
  <si>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</si>
  <si>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</si>
  <si>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</si>
  <si>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</si>
  <si>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</si>
  <si>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</si>
  <si>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</si>
  <si>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</si>
  <si>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</si>
  <si>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</si>
  <si>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</si>
  <si>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</si>
  <si>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</si>
  <si>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</si>
  <si>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</si>
  <si>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</si>
  <si>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</si>
  <si>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</si>
  <si>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</si>
  <si>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</si>
  <si>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</si>
  <si>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</si>
  <si>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</si>
  <si>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</si>
  <si>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</si>
  <si>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</si>
  <si>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</si>
  <si>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</si>
  <si>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</si>
  <si>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</si>
  <si>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</si>
  <si>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</si>
  <si>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</si>
  <si>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</si>
  <si>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</si>
  <si>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</si>
  <si>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</si>
  <si>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</si>
  <si>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</si>
  <si>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</si>
  <si>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</si>
  <si>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</si>
  <si>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</si>
  <si>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</si>
  <si>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</si>
  <si>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</si>
  <si>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</si>
  <si>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</si>
  <si>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</si>
  <si>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</si>
  <si>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</si>
  <si>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</si>
  <si>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</si>
  <si>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</si>
  <si>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</si>
  <si>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</si>
  <si>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</si>
  <si>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</si>
  <si>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</si>
  <si>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</si>
  <si>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</si>
  <si>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</si>
  <si>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</si>
  <si>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</si>
  <si>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</si>
  <si>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</si>
  <si>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</si>
  <si>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</si>
  <si>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</si>
  <si>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</si>
  <si>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</si>
  <si>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</si>
  <si>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</si>
  <si>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</si>
  <si>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</si>
  <si>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</si>
  <si>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</si>
  <si>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</si>
  <si>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</si>
  <si>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</si>
  <si>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</si>
  <si>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</si>
  <si>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</si>
  <si>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</si>
  <si>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</si>
  <si>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</si>
  <si>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</si>
  <si>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</si>
  <si>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</si>
  <si>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</si>
  <si>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</si>
  <si>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</si>
  <si>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</si>
  <si>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</si>
  <si>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</si>
  <si>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</si>
  <si>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</si>
  <si>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</si>
  <si>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</si>
  <si>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</si>
  <si>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</si>
  <si>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</si>
  <si>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</si>
  <si>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</si>
  <si>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</si>
  <si>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</si>
  <si>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</si>
  <si>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</si>
  <si>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</si>
  <si>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</si>
  <si>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</si>
  <si>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</si>
  <si>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</si>
  <si>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</si>
  <si>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</si>
  <si>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</si>
  <si>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</si>
  <si>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</si>
  <si>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</si>
  <si>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</si>
  <si>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</si>
  <si>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</si>
  <si>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</si>
  <si>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</si>
  <si>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</si>
  <si>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</si>
  <si>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</si>
  <si>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</si>
  <si>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</si>
  <si>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</si>
  <si>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</si>
  <si>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</si>
  <si>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</si>
  <si>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</si>
  <si>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</si>
  <si>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</si>
  <si>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</si>
  <si>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</si>
  <si>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</si>
  <si>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</si>
  <si>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</si>
  <si>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</si>
  <si>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</si>
  <si>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</si>
  <si>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</si>
  <si>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</si>
  <si>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</si>
  <si>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</si>
  <si>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</si>
  <si>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</si>
  <si>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</si>
  <si>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</si>
  <si>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</si>
  <si>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</si>
  <si>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</si>
  <si>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</si>
  <si>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</si>
  <si>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</si>
  <si>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</si>
  <si>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</si>
  <si>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</si>
  <si>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</si>
  <si>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</si>
  <si>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</si>
  <si>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</si>
  <si>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</si>
  <si>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</si>
  <si>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</si>
  <si>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</si>
  <si>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</si>
  <si>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</si>
  <si>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</si>
  <si>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</si>
  <si>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</si>
  <si>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</si>
  <si>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</si>
  <si>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</si>
  <si>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</si>
  <si>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</si>
  <si>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</si>
  <si>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</si>
  <si>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</si>
  <si>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</si>
  <si>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</si>
  <si>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</si>
  <si>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</si>
  <si>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</si>
  <si>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</si>
  <si>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</si>
  <si>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</si>
  <si>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</si>
  <si>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</si>
  <si>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</si>
  <si>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</si>
  <si>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</si>
  <si>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</si>
  <si>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</si>
  <si>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</si>
  <si>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</si>
  <si>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</si>
  <si>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</si>
  <si>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</si>
  <si>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</si>
  <si>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</si>
  <si>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</si>
  <si>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</si>
  <si>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</si>
  <si>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</si>
  <si>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</si>
  <si>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</si>
  <si>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</si>
  <si>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</si>
  <si>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</si>
  <si>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</si>
  <si>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</si>
  <si>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</si>
  <si>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</si>
  <si>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</si>
  <si>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</si>
  <si>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</si>
  <si>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</si>
  <si>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</si>
  <si>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</si>
  <si>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</si>
  <si>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</si>
  <si>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</si>
  <si>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</si>
  <si>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</si>
  <si>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</si>
  <si>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</si>
  <si>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</si>
  <si>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</si>
  <si>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</si>
  <si>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</si>
  <si>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</si>
  <si>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</si>
  <si>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</si>
  <si>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</si>
  <si>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</si>
  <si>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</si>
  <si>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</si>
  <si>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</si>
  <si>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</si>
  <si>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</si>
  <si>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</si>
  <si>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</si>
  <si>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</si>
  <si>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</si>
  <si>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</si>
  <si>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</si>
  <si>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</si>
  <si>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</si>
  <si>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</si>
  <si>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</si>
  <si>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</si>
  <si>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</si>
  <si>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</si>
  <si>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</si>
  <si>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</si>
  <si>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</si>
  <si>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</si>
  <si>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</si>
  <si>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</si>
  <si>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</si>
  <si>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</si>
  <si>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</si>
  <si>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</si>
  <si>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</si>
  <si>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</si>
  <si>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</si>
  <si>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</si>
  <si>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</si>
  <si>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</si>
  <si>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</si>
  <si>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</si>
  <si>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</si>
  <si>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</si>
  <si>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</si>
  <si>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</si>
  <si>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</si>
  <si>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</si>
  <si>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</si>
  <si>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</si>
  <si>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</si>
  <si>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</si>
  <si>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</si>
  <si>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</si>
  <si>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</si>
  <si>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</si>
  <si>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</si>
  <si>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</si>
  <si>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</si>
  <si>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</si>
  <si>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</si>
  <si>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</si>
  <si>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</si>
  <si>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</si>
  <si>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</si>
  <si>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</si>
  <si>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</si>
  <si>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</si>
  <si>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</si>
  <si>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</si>
  <si>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</si>
  <si>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</si>
  <si>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</si>
  <si>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</si>
  <si>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</si>
  <si>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</si>
  <si>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</si>
  <si>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</si>
  <si>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</si>
  <si>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</si>
  <si>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</si>
  <si>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</si>
  <si>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</si>
  <si>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</si>
  <si>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</si>
  <si>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</si>
  <si>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</si>
  <si>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</si>
  <si>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</si>
  <si>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</si>
  <si>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</si>
  <si>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</si>
  <si>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</si>
  <si>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</si>
  <si>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</si>
  <si>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</si>
  <si>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</si>
  <si>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</si>
  <si>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</si>
  <si>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</si>
  <si>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</si>
  <si>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</si>
  <si>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</si>
  <si>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</si>
  <si>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</si>
  <si>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</si>
  <si>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</si>
  <si>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</si>
  <si>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</si>
  <si>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</si>
  <si>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</si>
  <si>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</si>
  <si>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</si>
  <si>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</si>
  <si>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</si>
  <si>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</si>
  <si>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</si>
  <si>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</si>
  <si>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</si>
  <si>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</si>
  <si>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</si>
  <si>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</si>
  <si>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</si>
  <si>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</si>
  <si>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</si>
  <si>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</si>
  <si>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</si>
  <si>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</si>
  <si>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</si>
  <si>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</si>
  <si>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</si>
  <si>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</si>
  <si>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</si>
  <si>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</si>
  <si>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</si>
  <si>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</si>
  <si>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</si>
  <si>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</si>
  <si>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</si>
  <si>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</si>
  <si>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</si>
  <si>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</si>
  <si>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</si>
  <si>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</si>
  <si>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</si>
  <si>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</si>
  <si>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</si>
  <si>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</si>
  <si>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</si>
  <si>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</si>
  <si>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</si>
  <si>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</si>
  <si>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</si>
  <si>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</si>
  <si>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</si>
  <si>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</si>
  <si>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</si>
  <si>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</si>
  <si>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</si>
  <si>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</si>
  <si>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</si>
  <si>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</si>
  <si>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</si>
  <si>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</si>
  <si>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</si>
  <si>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</si>
  <si>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</si>
  <si>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</si>
  <si>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</si>
  <si>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</si>
  <si>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</si>
  <si>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</si>
  <si>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</si>
  <si>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</si>
  <si>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</si>
  <si>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</si>
  <si>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</si>
  <si>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</si>
  <si>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</si>
  <si>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</si>
  <si>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</si>
  <si>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</si>
  <si>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</si>
  <si>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</si>
  <si>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</si>
  <si>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</si>
  <si>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</si>
  <si>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</si>
  <si>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</si>
  <si>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</si>
  <si>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</si>
  <si>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</si>
  <si>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</si>
  <si>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</si>
  <si>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</si>
  <si>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</si>
  <si>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</si>
  <si>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</si>
  <si>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</si>
  <si>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</si>
  <si>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</si>
  <si>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</si>
  <si>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</si>
  <si>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</si>
  <si>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</si>
  <si>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</si>
  <si>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</si>
  <si>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</si>
  <si>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</si>
  <si>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</si>
  <si>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</si>
  <si>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</si>
  <si>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</si>
  <si>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</si>
  <si>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</si>
  <si>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</si>
  <si>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</si>
  <si>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</si>
  <si>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</si>
  <si>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</si>
  <si>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</si>
  <si>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</si>
  <si>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</si>
  <si>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</si>
  <si>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</si>
  <si>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</si>
  <si>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</si>
  <si>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</si>
  <si>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</si>
  <si>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</si>
  <si>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</si>
  <si>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</si>
  <si>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</si>
  <si>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</si>
  <si>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</si>
  <si>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</si>
  <si>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</si>
  <si>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</si>
  <si>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</si>
  <si>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</si>
  <si>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</si>
  <si>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</si>
  <si>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</si>
  <si>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</si>
  <si>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</si>
  <si>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</si>
  <si>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</si>
  <si>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</si>
  <si>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</si>
  <si>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</si>
  <si>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</si>
  <si>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</si>
  <si>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</si>
  <si>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</si>
  <si>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</si>
  <si>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</si>
  <si>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</si>
  <si>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</si>
  <si>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</si>
  <si>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</si>
  <si>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</si>
  <si>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</si>
  <si>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</si>
  <si>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</si>
  <si>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</si>
  <si>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</si>
  <si>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</si>
  <si>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</si>
  <si>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</si>
  <si>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</si>
  <si>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</si>
  <si>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</si>
  <si>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</si>
  <si>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</si>
  <si>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</si>
  <si>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</si>
  <si>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</si>
  <si>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</si>
  <si>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</si>
  <si>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</si>
  <si>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</si>
  <si>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</si>
  <si>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</si>
  <si>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</si>
  <si>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</si>
  <si>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</si>
  <si>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</si>
  <si>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</si>
  <si>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</si>
  <si>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</si>
  <si>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</si>
  <si>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</si>
  <si>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</si>
  <si>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</si>
  <si>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</si>
  <si>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</si>
  <si>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</si>
  <si>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</si>
  <si>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</si>
  <si>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</si>
  <si>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</si>
  <si>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</si>
  <si>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</si>
  <si>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</si>
  <si>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</si>
  <si>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</si>
  <si>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</si>
  <si>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</si>
  <si>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</si>
  <si>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</si>
  <si>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</si>
  <si>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</si>
  <si>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</si>
  <si>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</si>
  <si>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</si>
  <si>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</si>
  <si>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</si>
  <si>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</si>
  <si>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</si>
  <si>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</si>
  <si>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</si>
  <si>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</si>
  <si>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</si>
  <si>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</si>
  <si>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</si>
  <si>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</si>
  <si>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</si>
  <si>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</si>
  <si>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</si>
  <si>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</si>
  <si>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</si>
  <si>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</si>
  <si>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</si>
  <si>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</si>
  <si>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</si>
  <si>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</si>
  <si>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</si>
  <si>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</si>
  <si>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</si>
  <si>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</si>
  <si>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</si>
  <si>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</si>
  <si>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</si>
  <si>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</si>
  <si>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</si>
  <si>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</si>
  <si>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</si>
  <si>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</si>
  <si>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</si>
  <si>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</si>
  <si>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</si>
  <si>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</si>
  <si>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</si>
  <si>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</si>
  <si>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</si>
  <si>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</si>
  <si>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</si>
  <si>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</si>
  <si>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</si>
  <si>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</si>
  <si>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</si>
  <si>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</si>
  <si>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</si>
  <si>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</si>
  <si>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</si>
  <si>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</si>
  <si>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</si>
  <si>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</si>
  <si>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</si>
  <si>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</si>
  <si>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</si>
  <si>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</si>
  <si>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</si>
  <si>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</si>
  <si>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</si>
  <si>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</si>
  <si>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</si>
  <si>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</si>
  <si>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</si>
  <si>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</si>
  <si>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</si>
  <si>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</si>
  <si>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</si>
  <si>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</si>
  <si>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</si>
  <si>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</si>
  <si>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</si>
  <si>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</si>
  <si>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</si>
  <si>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</si>
  <si>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</si>
  <si>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</si>
  <si>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</si>
  <si>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</si>
  <si>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</si>
  <si>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</si>
  <si>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</si>
  <si>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</si>
  <si>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</si>
  <si>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</si>
  <si>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</si>
  <si>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</si>
  <si>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</si>
  <si>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</si>
  <si>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</si>
  <si>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</si>
  <si>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</si>
  <si>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</si>
  <si>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</si>
  <si>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</si>
  <si>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</si>
  <si>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</si>
  <si>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</si>
  <si>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</si>
  <si>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</si>
  <si>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</si>
  <si>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</si>
  <si>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</si>
  <si>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</si>
  <si>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</si>
  <si>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</si>
  <si>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</si>
  <si>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</si>
  <si>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</si>
  <si>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</si>
  <si>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</si>
  <si>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</si>
  <si>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</si>
  <si>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</si>
  <si>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</si>
  <si>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</si>
  <si>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</si>
  <si>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</si>
  <si>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</si>
  <si>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</si>
  <si>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</si>
  <si>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</si>
  <si>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</si>
  <si>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</si>
  <si>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</si>
  <si>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</si>
  <si>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</si>
  <si>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</si>
  <si>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</si>
  <si>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</si>
  <si>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</si>
  <si>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</si>
  <si>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</si>
  <si>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</si>
  <si>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</si>
  <si>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</si>
  <si>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</si>
  <si>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</si>
  <si>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</si>
  <si>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</si>
  <si>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</si>
  <si>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</si>
  <si>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</si>
  <si>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</si>
  <si>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</si>
  <si>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</si>
  <si>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</si>
  <si>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</si>
  <si>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</si>
  <si>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</si>
  <si>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</si>
  <si>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</si>
  <si>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</si>
  <si>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</si>
  <si>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</si>
  <si>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</si>
  <si>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</si>
  <si>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</si>
  <si>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</si>
  <si>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</si>
  <si>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</si>
  <si>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</si>
  <si>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</si>
  <si>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</si>
  <si>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</si>
  <si>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</si>
  <si>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</si>
  <si>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</si>
  <si>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</si>
  <si>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</si>
  <si>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</si>
  <si>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</si>
  <si>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</si>
  <si>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</si>
  <si>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</si>
  <si>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</si>
  <si>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</si>
  <si>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</si>
  <si>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</si>
  <si>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</si>
  <si>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</si>
  <si>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</si>
  <si>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</si>
  <si>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</si>
  <si>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</si>
  <si>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</si>
  <si>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</si>
  <si>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</si>
  <si>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</si>
  <si>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</si>
  <si>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</si>
  <si>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</si>
  <si>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</si>
  <si>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</si>
  <si>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</si>
  <si>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</si>
  <si>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</si>
  <si>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</si>
  <si>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</si>
  <si>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</si>
  <si>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</si>
  <si>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</si>
  <si>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</si>
  <si>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</si>
  <si>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</si>
  <si>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</si>
  <si>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</si>
  <si>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</si>
  <si>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</si>
  <si>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</si>
  <si>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</si>
  <si>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</si>
  <si>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</si>
  <si>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</si>
  <si>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</si>
  <si>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</si>
  <si>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</si>
  <si>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</si>
  <si>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</si>
  <si>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</si>
  <si>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</si>
  <si>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</si>
  <si>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</si>
  <si>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</si>
  <si>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</si>
  <si>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</si>
  <si>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</si>
  <si>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</si>
  <si>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</si>
  <si>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</si>
  <si>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</si>
  <si>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</si>
  <si>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</si>
  <si>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</si>
  <si>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</si>
  <si>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</si>
  <si>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</si>
  <si>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</si>
  <si>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</si>
  <si>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</si>
  <si>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</si>
  <si>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</si>
  <si>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</si>
  <si>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</si>
  <si>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</si>
  <si>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</si>
  <si>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</si>
  <si>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</si>
  <si>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</si>
  <si>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</si>
  <si>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</si>
  <si>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</si>
  <si>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</si>
  <si>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</si>
  <si>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</si>
  <si>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</si>
  <si>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</si>
  <si>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</si>
  <si>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</si>
  <si>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</si>
  <si>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</si>
  <si>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</si>
  <si>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</si>
  <si>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</si>
  <si>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</si>
  <si>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</si>
  <si>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</si>
  <si>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</si>
  <si>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</si>
  <si>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</si>
  <si>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</si>
  <si>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</si>
  <si>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</si>
  <si>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</si>
  <si>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</si>
  <si>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</si>
  <si>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</si>
  <si>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</si>
  <si>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</si>
  <si>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</si>
  <si>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</si>
  <si>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</si>
  <si>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</si>
  <si>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</si>
  <si>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</si>
  <si>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</si>
  <si>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</si>
  <si>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</si>
  <si>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</si>
  <si>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</si>
  <si>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</si>
  <si>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</si>
  <si>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</si>
  <si>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</si>
  <si>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</si>
  <si>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</si>
  <si>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</si>
  <si>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</si>
  <si>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</si>
  <si>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</si>
  <si>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</si>
  <si>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</si>
  <si>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</si>
  <si>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</si>
  <si>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</si>
  <si>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</si>
  <si>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</si>
  <si>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</si>
  <si>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</si>
  <si>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</si>
  <si>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</si>
  <si>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</si>
  <si>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</si>
  <si>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</si>
  <si>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</si>
  <si>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</si>
  <si>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</si>
  <si>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</si>
  <si>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</si>
  <si>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</si>
  <si>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</si>
  <si>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</si>
  <si>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</si>
  <si>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</si>
  <si>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</si>
  <si>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</si>
  <si>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</si>
  <si>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</si>
  <si>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</si>
  <si>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</si>
  <si>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</si>
  <si>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</si>
  <si>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</si>
  <si>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</si>
  <si>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</si>
  <si>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</si>
  <si>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</si>
  <si>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</si>
  <si>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</si>
  <si>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</si>
  <si>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</si>
  <si>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</si>
  <si>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</si>
  <si>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</si>
  <si>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</si>
  <si>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</si>
  <si>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</si>
  <si>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</si>
  <si>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</si>
  <si>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</si>
  <si>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</si>
  <si>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</si>
  <si>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</si>
  <si>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</si>
  <si>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</si>
  <si>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</si>
  <si>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</si>
  <si>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</si>
  <si>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</si>
  <si>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</si>
  <si>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</si>
  <si>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</si>
  <si>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</si>
  <si>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</si>
  <si>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</si>
  <si>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</si>
  <si>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</si>
  <si>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</si>
  <si>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</si>
  <si>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</si>
  <si>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</si>
  <si>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</si>
  <si>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</si>
  <si>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</si>
  <si>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</si>
  <si>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</si>
  <si>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</si>
  <si>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</si>
  <si>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</si>
  <si>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</si>
  <si>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</si>
  <si>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</si>
  <si>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</si>
  <si>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</si>
  <si>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</si>
  <si>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</si>
  <si>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</si>
  <si>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</si>
  <si>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</si>
  <si>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</si>
  <si>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</si>
  <si>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</si>
  <si>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</si>
  <si>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</si>
  <si>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</si>
  <si>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</si>
  <si>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</si>
  <si>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</si>
  <si>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</si>
  <si>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</si>
  <si>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</si>
  <si>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</si>
  <si>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</si>
  <si>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</si>
  <si>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</si>
  <si>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</si>
  <si>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</si>
  <si>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</si>
  <si>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</si>
  <si>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</si>
  <si>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</si>
  <si>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</si>
  <si>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</si>
  <si>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</si>
  <si>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</si>
  <si>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</si>
  <si>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</si>
  <si>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</si>
  <si>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</si>
  <si>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</si>
  <si>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</si>
  <si>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</si>
  <si>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</si>
  <si>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</si>
  <si>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</si>
  <si>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</si>
  <si>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</si>
  <si>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</si>
  <si>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</si>
  <si>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</si>
  <si>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</si>
  <si>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</si>
  <si>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</si>
  <si>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</si>
  <si>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</si>
  <si>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</si>
  <si>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</si>
  <si>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</si>
  <si>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</si>
  <si>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</si>
  <si>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</si>
  <si>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</si>
  <si>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</si>
  <si>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</si>
  <si>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</si>
  <si>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</si>
  <si>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</si>
  <si>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</si>
  <si>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</si>
  <si>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</si>
  <si>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</si>
  <si>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</si>
  <si>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</si>
  <si>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</si>
  <si>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</si>
  <si>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</si>
  <si>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</si>
  <si>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</si>
  <si>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</si>
  <si>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</si>
  <si>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</si>
  <si>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</si>
  <si>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</si>
  <si>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</si>
  <si>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</si>
  <si>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</si>
  <si>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</si>
  <si>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</si>
  <si>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</si>
  <si>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</si>
  <si>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</si>
  <si>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</si>
  <si>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</si>
  <si>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</si>
  <si>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</si>
  <si>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</si>
  <si>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</si>
  <si>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</si>
  <si>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</si>
  <si>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</si>
  <si>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</si>
  <si>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</si>
  <si>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</si>
  <si>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</si>
  <si>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</si>
  <si>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</si>
  <si>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</si>
  <si>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</si>
  <si>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</si>
  <si>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</si>
  <si>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</si>
  <si>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</si>
  <si>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</si>
  <si>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</si>
  <si>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</si>
  <si>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</si>
  <si>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</si>
  <si>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</si>
  <si>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</si>
  <si>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</si>
  <si>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</si>
  <si>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</si>
  <si>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</si>
  <si>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</si>
  <si>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</si>
  <si>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</si>
  <si>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</si>
  <si>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</si>
  <si>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</si>
  <si>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</si>
  <si>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</si>
  <si>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</si>
  <si>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</si>
  <si>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</si>
  <si>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</si>
  <si>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</si>
  <si>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</si>
  <si>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</si>
  <si>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</si>
  <si>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</si>
  <si>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</si>
  <si>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</si>
  <si>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</si>
  <si>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</si>
  <si>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</si>
  <si>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</si>
  <si>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</si>
  <si>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</si>
  <si>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</si>
  <si>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</si>
  <si>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</si>
  <si>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</si>
  <si>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</si>
  <si>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</si>
  <si>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</si>
  <si>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</si>
  <si>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</si>
  <si>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</si>
  <si>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</si>
  <si>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</si>
  <si>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</si>
  <si>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</si>
  <si>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</si>
  <si>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</si>
  <si>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</si>
  <si>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</si>
  <si>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</si>
  <si>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</si>
  <si>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</si>
  <si>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</si>
  <si>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</si>
  <si>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</si>
  <si>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</si>
  <si>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</si>
  <si>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</si>
  <si>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</si>
  <si>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</si>
  <si>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</si>
  <si>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</si>
  <si>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</si>
  <si>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</si>
  <si>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</si>
  <si>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</si>
  <si>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</si>
  <si>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</si>
  <si>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</si>
  <si>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</si>
  <si>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</si>
  <si>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</si>
  <si>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</si>
  <si>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</si>
  <si>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</si>
  <si>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</si>
  <si>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</si>
  <si>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</si>
  <si>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</si>
  <si>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</si>
  <si>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</si>
  <si>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</si>
  <si>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</si>
  <si>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</si>
  <si>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</si>
  <si>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</si>
  <si>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</si>
  <si>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</si>
  <si>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</si>
  <si>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</si>
  <si>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</si>
  <si>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</si>
  <si>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</si>
  <si>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</si>
  <si>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</si>
  <si>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</si>
  <si>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</si>
  <si>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</si>
  <si>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</si>
  <si>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</si>
  <si>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</si>
  <si>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</si>
  <si>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</si>
  <si>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</si>
  <si>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</si>
  <si>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</si>
  <si>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</si>
  <si>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</si>
  <si>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</si>
  <si>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</si>
  <si>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</si>
  <si>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</si>
  <si>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</si>
  <si>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</si>
  <si>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</si>
  <si>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</si>
  <si>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</si>
  <si>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</si>
  <si>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</si>
  <si>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</si>
  <si>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</si>
  <si>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</si>
  <si>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</si>
  <si>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</si>
  <si>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</si>
  <si>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</si>
  <si>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</si>
  <si>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</si>
  <si>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</si>
  <si>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</si>
  <si>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</si>
  <si>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</si>
  <si>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</si>
  <si>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</si>
  <si>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</si>
  <si>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</si>
  <si>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</si>
  <si>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</si>
  <si>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</si>
  <si>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</si>
  <si>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</si>
  <si>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</si>
  <si>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</si>
  <si>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</si>
  <si>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</si>
  <si>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</si>
  <si>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</si>
  <si>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</si>
  <si>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</si>
  <si>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</si>
  <si>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</si>
  <si>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</si>
  <si>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</si>
  <si>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</si>
  <si>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</si>
  <si>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</si>
  <si>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</si>
  <si>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</si>
  <si>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</si>
  <si>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</si>
  <si>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</si>
  <si>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</si>
  <si>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</si>
  <si>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</si>
  <si>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</si>
  <si>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</si>
  <si>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</si>
  <si>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</si>
  <si>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</si>
  <si>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</si>
  <si>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</si>
  <si>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</si>
  <si>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</si>
  <si>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</si>
  <si>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</si>
  <si>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</si>
  <si>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</si>
  <si>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</si>
  <si>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</si>
  <si>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</si>
  <si>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</si>
  <si>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</si>
  <si>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</si>
  <si>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</si>
  <si>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</si>
  <si>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</si>
  <si>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</si>
  <si>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</si>
  <si>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</si>
  <si>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</si>
  <si>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</si>
  <si>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</si>
  <si>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</si>
  <si>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</si>
  <si>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</si>
  <si>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</si>
  <si>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</si>
  <si>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</si>
  <si>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</si>
  <si>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</si>
  <si>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</si>
  <si>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</si>
  <si>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</si>
  <si>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</si>
  <si>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</si>
  <si>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</si>
  <si>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</si>
  <si>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</si>
  <si>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</si>
  <si>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</si>
  <si>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</si>
  <si>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</si>
  <si>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</si>
  <si>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</si>
  <si>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</si>
  <si>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</si>
  <si>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</si>
  <si>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</si>
  <si>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</si>
  <si>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</si>
  <si>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</si>
  <si>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</si>
  <si>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</si>
  <si>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</si>
  <si>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</si>
  <si>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</si>
  <si>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</si>
  <si>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</si>
  <si>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</si>
  <si>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</si>
  <si>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</si>
  <si>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</si>
  <si>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</si>
  <si>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</si>
  <si>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</si>
  <si>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</si>
  <si>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</si>
  <si>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</si>
  <si>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</si>
  <si>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</si>
  <si>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</si>
  <si>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</si>
  <si>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</si>
  <si>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</si>
  <si>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</si>
  <si>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</si>
  <si>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</si>
  <si>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</si>
  <si>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</si>
  <si>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</si>
  <si>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</si>
  <si>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</si>
  <si>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</si>
  <si>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</si>
  <si>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</si>
  <si>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</si>
  <si>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</si>
  <si>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</si>
  <si>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</si>
  <si>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</si>
  <si>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</si>
  <si>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</si>
  <si>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</si>
  <si>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</si>
  <si>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</si>
  <si>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</si>
  <si>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</si>
  <si>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</si>
  <si>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</si>
  <si>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</si>
  <si>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</si>
  <si>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</si>
  <si>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</si>
  <si>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</si>
  <si>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</si>
  <si>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</si>
  <si>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</si>
  <si>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</si>
  <si>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</si>
  <si>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</si>
  <si>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</si>
  <si>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</si>
  <si>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</si>
  <si>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</si>
  <si>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</si>
  <si>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</si>
  <si>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</si>
  <si>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</si>
  <si>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</si>
  <si>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</si>
  <si>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</si>
  <si>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</si>
  <si>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</si>
  <si>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</si>
  <si>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</si>
  <si>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</si>
  <si>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</si>
  <si>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</si>
  <si>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</si>
  <si>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</si>
  <si>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</si>
  <si>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</si>
  <si>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</si>
  <si>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</si>
  <si>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</si>
  <si>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</si>
  <si>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</si>
  <si>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</si>
  <si>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</si>
  <si>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</si>
  <si>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</si>
  <si>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</si>
  <si>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</si>
  <si>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</si>
  <si>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</si>
  <si>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</si>
  <si>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</si>
  <si>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</si>
  <si>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</si>
  <si>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</si>
  <si>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</si>
  <si>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</si>
  <si>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</si>
  <si>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</si>
  <si>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</si>
  <si>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</si>
  <si>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</si>
  <si>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</si>
  <si>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</si>
  <si>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</si>
  <si>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</si>
  <si>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</si>
  <si>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</si>
  <si>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</si>
  <si>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</si>
  <si>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</si>
  <si>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</si>
  <si>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</si>
  <si>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</si>
  <si>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</si>
  <si>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</si>
  <si>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</si>
  <si>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</si>
  <si>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</si>
  <si>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</si>
  <si>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</si>
  <si>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</si>
  <si>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</si>
  <si>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</si>
  <si>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</si>
  <si>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</si>
  <si>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</si>
  <si>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</si>
  <si>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</si>
  <si>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</si>
  <si>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</si>
  <si>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</si>
  <si>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</si>
  <si>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</si>
  <si>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</si>
  <si>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</si>
  <si>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</si>
  <si>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</si>
  <si>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</si>
  <si>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</si>
  <si>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</si>
  <si>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</si>
  <si>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</si>
  <si>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</si>
  <si>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</si>
  <si>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</si>
  <si>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</si>
  <si>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</si>
  <si>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</si>
  <si>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</si>
  <si>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</si>
  <si>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</si>
  <si>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</si>
  <si>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</si>
  <si>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</si>
  <si>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</si>
  <si>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</si>
  <si>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</si>
  <si>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</si>
  <si>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</si>
  <si>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</si>
  <si>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</si>
  <si>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</si>
  <si>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</si>
  <si>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</si>
  <si>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</si>
  <si>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</si>
  <si>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</si>
  <si>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</si>
  <si>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</si>
  <si>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</si>
  <si>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</si>
  <si>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</si>
  <si>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</si>
  <si>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</si>
  <si>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</si>
  <si>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</si>
  <si>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</si>
  <si>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</si>
  <si>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</si>
  <si>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</si>
  <si>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</si>
  <si>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</si>
  <si>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</si>
  <si>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</si>
  <si>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</si>
  <si>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</si>
  <si>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</si>
  <si>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</si>
  <si>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</si>
  <si>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</si>
  <si>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</si>
  <si>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</si>
  <si>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</si>
  <si>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</si>
  <si>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</si>
  <si>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</si>
  <si>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</si>
  <si>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</si>
  <si>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</si>
  <si>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</si>
  <si>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</si>
  <si>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</si>
  <si>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</si>
  <si>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</si>
  <si>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</si>
  <si>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</si>
  <si>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</si>
  <si>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</si>
  <si>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</si>
  <si>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</si>
  <si>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</si>
  <si>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</si>
  <si>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</si>
  <si>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</si>
  <si>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</si>
  <si>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</si>
  <si>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</si>
  <si>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</si>
  <si>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</si>
  <si>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</si>
  <si>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</si>
  <si>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</si>
  <si>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</si>
  <si>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</si>
  <si>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</si>
  <si>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</si>
  <si>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</si>
  <si>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</si>
  <si>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</si>
  <si>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</si>
  <si>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</si>
  <si>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</si>
  <si>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</si>
  <si>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</si>
  <si>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</si>
  <si>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</si>
  <si>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</si>
  <si>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</si>
  <si>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</si>
  <si>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</si>
  <si>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</si>
  <si>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</si>
  <si>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</si>
  <si>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</si>
  <si>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</si>
  <si>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</si>
  <si>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</si>
  <si>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</si>
  <si>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</si>
  <si>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</si>
  <si>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</si>
  <si>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</si>
  <si>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</si>
  <si>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</si>
  <si>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</si>
  <si>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</si>
  <si>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</si>
  <si>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</si>
  <si>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</si>
  <si>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</si>
  <si>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</si>
  <si>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</si>
  <si>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</si>
  <si>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</si>
  <si>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</si>
  <si>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</si>
  <si>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</si>
  <si>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</si>
  <si>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</si>
  <si>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</si>
  <si>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</si>
  <si>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</si>
  <si>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</si>
  <si>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</si>
  <si>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</si>
  <si>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</si>
  <si>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</si>
  <si>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</si>
  <si>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</si>
  <si>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</si>
  <si>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</si>
  <si>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</si>
  <si>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</si>
  <si>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</si>
  <si>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</si>
  <si>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</si>
  <si>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</si>
  <si>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</si>
  <si>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</si>
  <si>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</si>
  <si>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</si>
  <si>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</si>
  <si>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</si>
  <si>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</si>
  <si>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</si>
  <si>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</si>
  <si>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</si>
  <si>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</si>
  <si>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</si>
  <si>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</si>
  <si>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</si>
  <si>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</si>
  <si>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</si>
  <si>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</si>
  <si>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</si>
  <si>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</si>
  <si>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</si>
  <si>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</si>
  <si>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</si>
  <si>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</si>
  <si>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</si>
  <si>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</si>
  <si>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</si>
  <si>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</si>
  <si>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</si>
  <si>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</si>
  <si>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</si>
  <si>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</si>
  <si>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</si>
  <si>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</si>
  <si>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</si>
  <si>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</si>
  <si>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</si>
  <si>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</si>
  <si>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</si>
  <si>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</si>
  <si>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</si>
  <si>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</si>
  <si>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</si>
  <si>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</si>
  <si>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</si>
  <si>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</si>
  <si>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</si>
  <si>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</si>
  <si>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</si>
  <si>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</si>
  <si>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</si>
  <si>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</si>
  <si>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</si>
  <si>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</si>
  <si>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</si>
  <si>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</si>
  <si>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</si>
  <si>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</si>
  <si>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</si>
  <si>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</si>
  <si>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</si>
  <si>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</si>
  <si>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</si>
  <si>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</si>
  <si>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</si>
  <si>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</si>
  <si>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</si>
  <si>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</si>
  <si>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</si>
  <si>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</si>
  <si>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</si>
  <si>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</si>
  <si>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</si>
  <si>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</si>
  <si>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</si>
  <si>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</si>
  <si>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</si>
  <si>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</si>
  <si>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</si>
  <si>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</si>
  <si>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</si>
  <si>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</si>
  <si>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</si>
  <si>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</si>
  <si>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</si>
  <si>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</si>
  <si>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</si>
  <si>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</si>
  <si>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</si>
  <si>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</si>
  <si>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</si>
  <si>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</si>
  <si>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</si>
  <si>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</si>
  <si>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</si>
  <si>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</si>
  <si>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</si>
  <si>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</si>
  <si>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</si>
  <si>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</si>
  <si>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</si>
  <si>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</si>
  <si>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</si>
  <si>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</si>
  <si>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</si>
  <si>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</si>
  <si>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</si>
  <si>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</si>
  <si>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</si>
  <si>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</si>
  <si>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</si>
  <si>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</si>
  <si>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</si>
  <si>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</si>
  <si>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</si>
  <si>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</si>
  <si>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</si>
  <si>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</si>
  <si>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</si>
  <si>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</si>
  <si>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</si>
  <si>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</si>
  <si>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</si>
  <si>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</si>
  <si>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</si>
  <si>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</si>
  <si>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</si>
  <si>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</si>
  <si>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</si>
  <si>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</si>
  <si>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</si>
  <si>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</si>
  <si>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</si>
  <si>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</si>
  <si>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</si>
  <si>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</si>
  <si>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</si>
  <si>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</si>
  <si>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</si>
  <si>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</si>
  <si>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</si>
  <si>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</si>
  <si>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</si>
  <si>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</si>
  <si>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</si>
  <si>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</si>
  <si>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</si>
  <si>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</si>
  <si>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</si>
  <si>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</si>
  <si>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</si>
  <si>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</si>
  <si>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</si>
  <si>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</si>
  <si>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</si>
  <si>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</si>
  <si>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</si>
  <si>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</si>
  <si>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</si>
  <si>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</si>
  <si>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</si>
  <si>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</si>
  <si>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</si>
  <si>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</si>
  <si>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</si>
  <si>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</si>
  <si>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</si>
  <si>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</si>
  <si>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</si>
  <si>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</si>
  <si>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</si>
  <si>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</si>
  <si>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</si>
  <si>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</si>
  <si>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</si>
  <si>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</si>
  <si>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</si>
  <si>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</si>
  <si>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</si>
  <si>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</si>
  <si>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</si>
  <si>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</si>
  <si>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</si>
  <si>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</si>
  <si>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</si>
  <si>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</si>
  <si>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</si>
  <si>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</si>
  <si>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</si>
  <si>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</si>
  <si>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</si>
  <si>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</si>
  <si>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</si>
  <si>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</si>
  <si>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</si>
  <si>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</si>
  <si>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</si>
  <si>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</si>
  <si>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</si>
  <si>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</si>
  <si>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</si>
  <si>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</si>
  <si>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</si>
  <si>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</si>
  <si>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</si>
  <si>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</si>
  <si>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</si>
  <si>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</si>
  <si>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</si>
  <si>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</si>
  <si>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</si>
  <si>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</si>
  <si>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</si>
  <si>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</si>
  <si>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</si>
  <si>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</si>
  <si>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</si>
  <si>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</si>
  <si>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</si>
  <si>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</si>
  <si>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</si>
  <si>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</si>
  <si>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</si>
  <si>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</si>
  <si>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</si>
  <si>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</si>
  <si>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</si>
  <si>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</si>
  <si>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</si>
  <si>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</si>
  <si>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</si>
  <si>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</si>
  <si>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</si>
  <si>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</si>
  <si>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</si>
  <si>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</si>
  <si>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</si>
  <si>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</si>
  <si>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</si>
  <si>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</si>
  <si>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</si>
  <si>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</si>
  <si>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</si>
  <si>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</si>
  <si>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</si>
  <si>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</si>
  <si>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</si>
  <si>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</si>
  <si>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</si>
  <si>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</si>
  <si>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</si>
  <si>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</si>
  <si>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</si>
  <si>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</si>
  <si>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</si>
  <si>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</si>
  <si>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</si>
  <si>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</si>
  <si>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</si>
  <si>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</si>
  <si>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</si>
  <si>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</si>
  <si>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</si>
  <si>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</si>
  <si>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</si>
  <si>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</si>
  <si>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</si>
  <si>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</si>
  <si>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</si>
  <si>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</si>
  <si>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</si>
  <si>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</si>
  <si>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</si>
  <si>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</si>
  <si>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</si>
  <si>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</si>
  <si>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</si>
  <si>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</si>
  <si>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</si>
  <si>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</si>
  <si>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</si>
  <si>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</si>
  <si>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</si>
  <si>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</si>
  <si>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</si>
  <si>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</si>
  <si>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</si>
  <si>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</si>
  <si>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</si>
  <si>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</si>
  <si>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</si>
  <si>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</si>
  <si>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</si>
  <si>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</si>
  <si>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</si>
  <si>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</si>
  <si>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</si>
  <si>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</si>
  <si>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</si>
  <si>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</si>
  <si>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</si>
  <si>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</si>
  <si>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</si>
  <si>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</si>
  <si>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</si>
  <si>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</si>
  <si>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</si>
  <si>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</si>
  <si>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</si>
  <si>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</si>
  <si>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</si>
  <si>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</si>
  <si>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</si>
  <si>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</si>
  <si>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</si>
  <si>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</si>
  <si>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</si>
  <si>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</si>
  <si>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</si>
  <si>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</si>
  <si>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</si>
  <si>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</si>
  <si>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</si>
  <si>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</si>
  <si>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</si>
  <si>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</si>
  <si>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</si>
  <si>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</si>
  <si>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</si>
  <si>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</si>
  <si>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</si>
  <si>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</si>
  <si>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</si>
  <si>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</si>
  <si>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</si>
  <si>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</si>
  <si>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</si>
  <si>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</si>
  <si>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</si>
  <si>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</si>
  <si>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</si>
  <si>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</si>
  <si>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</si>
  <si>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</si>
  <si>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</si>
  <si>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</si>
  <si>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</si>
  <si>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</si>
  <si>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</si>
  <si>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</si>
  <si>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</si>
  <si>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</si>
  <si>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</si>
  <si>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</si>
  <si>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</si>
  <si>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</si>
  <si>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</si>
  <si>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</si>
  <si>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</si>
  <si>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</si>
  <si>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</si>
  <si>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</si>
  <si>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</si>
  <si>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</si>
  <si>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</si>
  <si>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</si>
  <si>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</si>
  <si>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</si>
  <si>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</si>
  <si>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</si>
  <si>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</si>
  <si>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</si>
  <si>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</si>
  <si>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</si>
  <si>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</si>
  <si>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</si>
  <si>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</si>
  <si>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</si>
  <si>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</si>
  <si>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</si>
  <si>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</si>
  <si>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</si>
  <si>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</si>
  <si>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</si>
  <si>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</si>
  <si>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</si>
  <si>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</si>
  <si>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</si>
  <si>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</si>
  <si>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</si>
  <si>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</si>
  <si>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</si>
  <si>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</si>
  <si>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</si>
  <si>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</si>
  <si>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</si>
  <si>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</si>
  <si>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</si>
  <si>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</si>
  <si>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</si>
  <si>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</si>
  <si>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</si>
  <si>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</si>
  <si>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</si>
  <si>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</si>
  <si>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</si>
  <si>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</si>
  <si>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</si>
  <si>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</si>
  <si>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</si>
  <si>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</si>
  <si>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</si>
  <si>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</si>
  <si>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</si>
  <si>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</si>
  <si>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</si>
  <si>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</si>
  <si>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</si>
  <si>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</si>
  <si>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</si>
  <si>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</si>
  <si>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</si>
  <si>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</si>
  <si>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</si>
  <si>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</si>
  <si>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</si>
  <si>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</si>
  <si>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</si>
  <si>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</si>
  <si>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</si>
  <si>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</si>
  <si>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</si>
  <si>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</si>
  <si>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</si>
  <si>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</si>
  <si>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</si>
  <si>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</si>
  <si>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</si>
  <si>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</si>
  <si>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</si>
  <si>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</si>
  <si>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</si>
  <si>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</si>
  <si>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</si>
  <si>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</si>
  <si>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</si>
  <si>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</si>
  <si>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</si>
  <si>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</si>
  <si>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</si>
  <si>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</si>
  <si>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</si>
  <si>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</si>
  <si>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</si>
  <si>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</si>
  <si>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</si>
  <si>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</si>
  <si>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</si>
  <si>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</si>
  <si>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</si>
  <si>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</si>
  <si>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</si>
  <si>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</si>
  <si>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</si>
  <si>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</si>
  <si>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</si>
  <si>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</si>
  <si>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</si>
  <si>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</si>
  <si>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</si>
  <si>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</si>
  <si>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</si>
  <si>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</si>
  <si>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</si>
  <si>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</si>
  <si>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</si>
  <si>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</si>
  <si>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</si>
  <si>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</si>
  <si>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</si>
  <si>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</si>
  <si>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</si>
  <si>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</si>
  <si>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</si>
  <si>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</si>
  <si>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</si>
  <si>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</si>
  <si>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</si>
  <si>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</si>
  <si>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</si>
  <si>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</si>
  <si>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</si>
  <si>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</si>
  <si>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</si>
  <si>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</si>
  <si>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</si>
  <si>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</si>
  <si>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</si>
  <si>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</si>
  <si>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</si>
  <si>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</si>
  <si>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</si>
  <si>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</si>
  <si>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</si>
  <si>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</si>
  <si>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</si>
  <si>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</si>
  <si>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</si>
  <si>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</si>
  <si>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</si>
  <si>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</si>
  <si>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</si>
  <si>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</si>
  <si>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</si>
  <si>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</si>
  <si>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</si>
  <si>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</si>
  <si>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</si>
  <si>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</si>
  <si>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</si>
  <si>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</si>
  <si>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</si>
  <si>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</si>
  <si>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</si>
  <si>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</si>
  <si>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</si>
  <si>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</si>
  <si>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</si>
  <si>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</si>
  <si>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</si>
  <si>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</si>
  <si>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</si>
  <si>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</si>
  <si>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</si>
  <si>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</si>
  <si>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</si>
  <si>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</si>
  <si>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</si>
  <si>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</si>
  <si>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</si>
  <si>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</si>
  <si>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</si>
  <si>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</si>
  <si>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</si>
  <si>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</si>
  <si>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</si>
  <si>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</si>
  <si>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</si>
  <si>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</si>
  <si>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</si>
  <si>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</si>
  <si>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</si>
  <si>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</si>
  <si>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</si>
  <si>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</si>
  <si>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</si>
  <si>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</si>
  <si>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</si>
  <si>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</si>
  <si>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</si>
  <si>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</si>
  <si>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</si>
  <si>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</si>
  <si>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</si>
  <si>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</si>
  <si>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</si>
  <si>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</si>
  <si>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</si>
  <si>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</si>
  <si>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</si>
  <si>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</si>
  <si>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</si>
  <si>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</si>
  <si>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</si>
  <si>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</si>
  <si>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</si>
  <si>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</si>
  <si>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</si>
  <si>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</si>
  <si>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</si>
  <si>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</si>
  <si>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</si>
  <si>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</si>
  <si>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</si>
  <si>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</si>
  <si>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</si>
  <si>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</si>
  <si>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</si>
  <si>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</si>
  <si>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</si>
  <si>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</si>
  <si>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</si>
  <si>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</si>
  <si>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</si>
  <si>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</si>
  <si>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</si>
  <si>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</si>
  <si>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</si>
  <si>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</si>
  <si>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</si>
  <si>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</si>
  <si>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</si>
  <si>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</si>
  <si>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</si>
  <si>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</si>
  <si>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</si>
  <si>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</si>
  <si>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</si>
  <si>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</si>
  <si>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</si>
  <si>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</si>
  <si>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</si>
  <si>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</si>
  <si>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</si>
  <si>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</si>
  <si>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</si>
  <si>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</si>
  <si>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</si>
  <si>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</si>
  <si>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</si>
  <si>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</si>
  <si>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</si>
  <si>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</si>
  <si>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</si>
  <si>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</si>
  <si>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</si>
  <si>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</si>
  <si>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</si>
  <si>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</si>
  <si>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</si>
  <si>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</si>
  <si>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</si>
  <si>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</si>
  <si>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</si>
  <si>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</si>
  <si>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</si>
  <si>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</si>
  <si>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</si>
  <si>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</si>
  <si>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</si>
  <si>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</si>
  <si>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</si>
  <si>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</si>
  <si>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</si>
  <si>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</si>
  <si>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</si>
  <si>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</si>
  <si>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</si>
  <si>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</si>
  <si>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</si>
  <si>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</si>
  <si>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</si>
  <si>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</si>
  <si>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</si>
  <si>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</si>
  <si>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</si>
  <si>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</si>
  <si>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</si>
  <si>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</si>
  <si>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</si>
  <si>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</si>
  <si>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</si>
  <si>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</si>
  <si>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</si>
  <si>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</si>
  <si>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</si>
  <si>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</si>
  <si>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</si>
  <si>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</si>
  <si>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</si>
  <si>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</si>
  <si>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</si>
  <si>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</si>
  <si>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</si>
  <si>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</si>
  <si>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</si>
  <si>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</si>
  <si>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</si>
  <si>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</si>
  <si>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</si>
  <si>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</si>
  <si>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</si>
  <si>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</si>
  <si>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</si>
  <si>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</si>
  <si>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</si>
  <si>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</si>
  <si>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</si>
  <si>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</si>
  <si>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</si>
  <si>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</si>
  <si>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</si>
  <si>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</si>
  <si>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</si>
  <si>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</si>
  <si>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</si>
  <si>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</si>
  <si>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</si>
  <si>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</si>
  <si>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</si>
  <si>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</si>
  <si>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</si>
  <si>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</si>
  <si>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</si>
  <si>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</si>
  <si>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</si>
  <si>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</si>
  <si>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</si>
  <si>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</si>
  <si>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</si>
  <si>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</si>
  <si>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</si>
  <si>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</si>
  <si>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</si>
  <si>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</si>
  <si>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</si>
  <si>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</si>
  <si>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</si>
  <si>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</si>
  <si>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</si>
  <si>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</si>
  <si>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</si>
  <si>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</si>
  <si>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</si>
  <si>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</si>
  <si>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</si>
  <si>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</si>
  <si>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</si>
  <si>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</si>
  <si>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</si>
  <si>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</si>
  <si>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</si>
  <si>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</si>
  <si>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</si>
  <si>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</si>
  <si>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</si>
  <si>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</si>
  <si>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</si>
  <si>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</si>
  <si>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</si>
  <si>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</si>
  <si>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</si>
  <si>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</si>
  <si>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</si>
  <si>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</si>
  <si>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</si>
  <si>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</si>
  <si>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</si>
  <si>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</si>
  <si>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</si>
  <si>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</si>
  <si>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</si>
  <si>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</si>
  <si>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</si>
  <si>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</si>
  <si>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</si>
  <si>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</si>
  <si>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</si>
  <si>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</si>
  <si>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</si>
  <si>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</si>
  <si>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</si>
  <si>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</si>
  <si>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</si>
  <si>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</si>
  <si>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</si>
  <si>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</si>
  <si>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</si>
  <si>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</si>
  <si>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</si>
  <si>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</si>
  <si>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</si>
  <si>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</si>
  <si>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</si>
  <si>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</si>
  <si>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</si>
  <si>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</si>
  <si>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</si>
  <si>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</si>
  <si>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</si>
  <si>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</si>
  <si>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</si>
  <si>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</si>
  <si>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</si>
  <si>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</si>
  <si>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</si>
  <si>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</si>
  <si>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</si>
  <si>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</si>
  <si>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</si>
  <si>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</si>
  <si>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</si>
  <si>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</si>
  <si>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</si>
  <si>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</si>
  <si>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</si>
  <si>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</si>
  <si>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</si>
  <si>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</si>
  <si>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</si>
  <si>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</si>
  <si>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</si>
  <si>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</si>
  <si>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</si>
  <si>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</si>
  <si>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</si>
  <si>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</si>
  <si>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</si>
  <si>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</si>
  <si>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</si>
  <si>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</si>
  <si>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</si>
  <si>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</si>
  <si>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</si>
  <si>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</si>
  <si>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</si>
  <si>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</si>
  <si>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</si>
  <si>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</si>
  <si>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</si>
  <si>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</si>
  <si>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</si>
  <si>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</si>
  <si>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</si>
  <si>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</si>
  <si>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</si>
  <si>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</si>
  <si>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</si>
  <si>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</si>
  <si>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</si>
  <si>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</si>
  <si>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</si>
  <si>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</si>
  <si>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</si>
  <si>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</si>
  <si>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</si>
  <si>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</si>
  <si>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</si>
  <si>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</si>
  <si>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</si>
  <si>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</si>
  <si>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</si>
  <si>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</si>
  <si>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</si>
  <si>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</si>
  <si>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</si>
  <si>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</si>
  <si>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</si>
  <si>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</si>
  <si>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</si>
  <si>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</si>
  <si>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</si>
  <si>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</si>
  <si>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</si>
  <si>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</si>
  <si>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</si>
  <si>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</si>
  <si>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</si>
  <si>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</si>
  <si>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</si>
  <si>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</si>
  <si>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</si>
  <si>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</si>
  <si>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</si>
  <si>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</si>
  <si>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</si>
  <si>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</si>
  <si>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</si>
  <si>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</si>
  <si>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</si>
  <si>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</si>
  <si>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</si>
  <si>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</si>
  <si>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</si>
  <si>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</si>
  <si>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</si>
  <si>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</si>
  <si>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</si>
  <si>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</si>
  <si>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</si>
  <si>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</si>
  <si>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</si>
  <si>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</si>
  <si>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</si>
  <si>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</si>
  <si>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</si>
  <si>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</si>
  <si>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</si>
  <si>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</si>
  <si>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</si>
  <si>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</si>
  <si>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</si>
  <si>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</si>
  <si>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</si>
  <si>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</si>
  <si>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</si>
  <si>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</si>
  <si>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</si>
  <si>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</si>
  <si>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</si>
  <si>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</si>
  <si>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</si>
  <si>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</si>
  <si>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</si>
  <si>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</si>
  <si>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</si>
  <si>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</si>
  <si>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</si>
  <si>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</si>
  <si>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</si>
  <si>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</si>
  <si>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</si>
  <si>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</si>
  <si>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</si>
  <si>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</si>
  <si>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</si>
  <si>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</si>
  <si>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</si>
  <si>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</si>
  <si>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</si>
  <si>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</si>
  <si>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</si>
  <si>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</si>
  <si>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</si>
  <si>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</si>
  <si>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</si>
  <si>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</si>
  <si>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</si>
  <si>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</si>
  <si>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</si>
  <si>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</si>
  <si>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</si>
  <si>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</si>
  <si>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</si>
  <si>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</si>
  <si>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</si>
  <si>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</si>
  <si>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</si>
  <si>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</si>
  <si>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</si>
  <si>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</si>
  <si>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</si>
  <si>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</si>
  <si>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</si>
  <si>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</si>
  <si>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</si>
  <si>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</si>
  <si>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</si>
  <si>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</si>
  <si>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</si>
  <si>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</si>
  <si>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</si>
  <si>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</si>
  <si>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</si>
  <si>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</si>
  <si>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</si>
  <si>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</si>
  <si>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</si>
  <si>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</si>
  <si>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</si>
  <si>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</si>
  <si>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</si>
  <si>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</si>
  <si>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</si>
  <si>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</si>
  <si>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</si>
  <si>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</si>
  <si>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</si>
  <si>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</si>
  <si>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</si>
  <si>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</si>
  <si>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</si>
  <si>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</si>
  <si>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</si>
  <si>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</si>
  <si>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</si>
  <si>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</si>
  <si>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</si>
  <si>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</si>
  <si>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</si>
  <si>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</si>
  <si>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</si>
  <si>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</si>
  <si>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</si>
  <si>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</si>
  <si>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</si>
  <si>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</si>
  <si>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</si>
  <si>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</si>
  <si>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</si>
  <si>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</si>
  <si>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</si>
  <si>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</si>
  <si>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</si>
  <si>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</si>
  <si>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</si>
  <si>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</si>
  <si>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</si>
  <si>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</si>
  <si>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</si>
  <si>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</si>
  <si>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</si>
  <si>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</si>
  <si>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</si>
  <si>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</si>
  <si>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</si>
  <si>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</si>
  <si>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</si>
  <si>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</si>
  <si>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</si>
  <si>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</si>
  <si>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</si>
  <si>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</si>
  <si>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</si>
  <si>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</si>
  <si>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</si>
  <si>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</si>
  <si>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</si>
  <si>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</si>
  <si>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</si>
  <si>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</si>
  <si>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</si>
  <si>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</si>
  <si>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</si>
  <si>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</si>
  <si>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</si>
  <si>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</si>
  <si>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</si>
  <si>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</si>
  <si>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</si>
  <si>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</si>
  <si>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</si>
  <si>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</si>
  <si>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</si>
  <si>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</si>
  <si>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</si>
  <si>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</si>
  <si>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</si>
  <si>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</si>
  <si>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</si>
  <si>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</si>
  <si>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</si>
  <si>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</si>
  <si>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</si>
  <si>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</si>
  <si>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</si>
  <si>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</si>
  <si>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</si>
  <si>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</si>
  <si>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</si>
  <si>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</si>
  <si>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</si>
  <si>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</si>
  <si>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</si>
  <si>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</si>
  <si>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</si>
  <si>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</si>
  <si>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</si>
  <si>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</si>
  <si>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</si>
  <si>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</si>
  <si>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</si>
  <si>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</si>
  <si>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</si>
  <si>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</si>
  <si>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</si>
  <si>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</si>
  <si>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</si>
  <si>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</si>
  <si>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</si>
  <si>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</si>
  <si>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</si>
  <si>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</si>
  <si>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</si>
  <si>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</si>
  <si>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</si>
  <si>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</si>
  <si>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</si>
  <si>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</si>
  <si>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</si>
  <si>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</si>
  <si>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</si>
  <si>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</si>
  <si>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</si>
  <si>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</si>
  <si>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</si>
  <si>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</si>
  <si>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</si>
  <si>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</si>
  <si>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</si>
  <si>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</si>
  <si>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</si>
  <si>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</si>
  <si>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</si>
  <si>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</si>
  <si>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</si>
  <si>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</si>
  <si>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</si>
  <si>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</si>
  <si>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</si>
  <si>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</si>
  <si>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</si>
  <si>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</si>
  <si>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</si>
  <si>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</si>
  <si>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</si>
  <si>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</si>
  <si>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</si>
  <si>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</si>
  <si>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</si>
  <si>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</si>
  <si>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</si>
  <si>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</si>
  <si>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</si>
  <si>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</si>
  <si>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</si>
  <si>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</si>
  <si>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</si>
  <si>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</si>
  <si>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</si>
  <si>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</si>
  <si>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</si>
  <si>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</si>
  <si>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</si>
  <si>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</si>
  <si>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</si>
  <si>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</si>
  <si>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</si>
  <si>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</si>
  <si>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</si>
  <si>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</si>
  <si>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</si>
  <si>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</si>
  <si>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</si>
  <si>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</si>
  <si>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</si>
  <si>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</si>
  <si>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</si>
  <si>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</si>
  <si>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</si>
  <si>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</si>
  <si>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</si>
  <si>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</si>
  <si>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</si>
  <si>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</si>
  <si>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</si>
  <si>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</si>
  <si>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</si>
  <si>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</si>
  <si>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</si>
  <si>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</si>
  <si>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</si>
  <si>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</si>
  <si>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</si>
  <si>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</si>
  <si>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</si>
  <si>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</si>
  <si>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</si>
  <si>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</si>
  <si>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</si>
  <si>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</si>
  <si>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</si>
  <si>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</si>
  <si>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</si>
  <si>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</si>
  <si>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</si>
  <si>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</si>
  <si>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</si>
  <si>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</si>
  <si>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</si>
  <si>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</si>
  <si>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</si>
  <si>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</si>
  <si>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</si>
  <si>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</si>
  <si>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</si>
  <si>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</si>
  <si>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</si>
  <si>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</si>
  <si>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</si>
  <si>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</si>
  <si>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</si>
  <si>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</si>
  <si>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</si>
  <si>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</si>
  <si>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</si>
  <si>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</si>
  <si>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</si>
  <si>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</si>
  <si>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</si>
  <si>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</si>
  <si>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</si>
  <si>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</si>
  <si>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</si>
  <si>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</si>
  <si>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</si>
  <si>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</si>
  <si>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</si>
  <si>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</si>
  <si>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</si>
  <si>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</si>
  <si>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</si>
  <si>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</si>
  <si>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</si>
  <si>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</si>
  <si>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</si>
  <si>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</si>
  <si>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</si>
  <si>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</si>
  <si>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</si>
  <si>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</si>
  <si>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</si>
  <si>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</si>
  <si>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</si>
  <si>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</si>
  <si>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</si>
  <si>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</si>
  <si>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</si>
  <si>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</si>
  <si>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</si>
  <si>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</si>
  <si>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</si>
  <si>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</si>
  <si>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</si>
  <si>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</si>
  <si>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</si>
  <si>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</si>
  <si>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</si>
  <si>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</si>
  <si>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</si>
  <si>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</si>
  <si>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</si>
  <si>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</si>
  <si>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</si>
  <si>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</si>
  <si>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</si>
  <si>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</si>
  <si>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</si>
  <si>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</si>
  <si>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</si>
  <si>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</si>
  <si>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</si>
  <si>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</si>
  <si>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</si>
  <si>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</si>
  <si>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</si>
  <si>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</si>
  <si>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</si>
  <si>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</si>
  <si>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</si>
  <si>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</si>
  <si>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</si>
  <si>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</si>
  <si>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</si>
  <si>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</si>
  <si>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</si>
  <si>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</si>
  <si>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</si>
  <si>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</si>
  <si>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</si>
  <si>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</si>
  <si>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</si>
  <si>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</si>
  <si>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</si>
  <si>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</si>
  <si>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</si>
  <si>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</si>
  <si>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</si>
  <si>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</si>
  <si>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</si>
  <si>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</si>
  <si>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</si>
  <si>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</si>
  <si>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</si>
  <si>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</si>
  <si>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</si>
  <si>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</si>
  <si>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</si>
  <si>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</si>
  <si>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</si>
  <si>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</si>
  <si>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</si>
  <si>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</si>
  <si>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</si>
  <si>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</si>
  <si>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</si>
  <si>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</si>
  <si>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</si>
  <si>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</si>
  <si>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</si>
  <si>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</si>
  <si>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</si>
  <si>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</si>
  <si>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</si>
  <si>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</si>
  <si>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</si>
  <si>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</si>
  <si>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</si>
  <si>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</si>
  <si>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</si>
  <si>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</si>
  <si>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</si>
  <si>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</si>
  <si>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</si>
  <si>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</si>
  <si>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</si>
  <si>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</si>
  <si>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</si>
  <si>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</si>
  <si>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</si>
  <si>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</si>
  <si>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</si>
  <si>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</si>
  <si>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</si>
  <si>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</si>
  <si>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</si>
  <si>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</si>
  <si>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</si>
  <si>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</si>
  <si>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</si>
  <si>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</si>
  <si>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</si>
  <si>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</si>
  <si>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</si>
  <si>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</si>
  <si>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</si>
  <si>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</si>
  <si>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</si>
  <si>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</si>
  <si>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</si>
  <si>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</si>
  <si>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</si>
  <si>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</si>
  <si>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</si>
  <si>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</si>
  <si>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</si>
  <si>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</si>
  <si>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</si>
  <si>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</si>
  <si>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</si>
  <si>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</si>
  <si>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</si>
  <si>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</si>
  <si>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</si>
  <si>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</si>
  <si>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</si>
  <si>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</si>
  <si>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</si>
  <si>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</si>
  <si>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</si>
  <si>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</si>
  <si>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</si>
  <si>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</si>
  <si>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</si>
  <si>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</si>
  <si>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</si>
  <si>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</si>
  <si>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</si>
  <si>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</si>
  <si>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</si>
  <si>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</si>
  <si>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</si>
  <si>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</si>
  <si>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</si>
  <si>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</si>
  <si>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</si>
  <si>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</si>
  <si>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</si>
  <si>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</si>
  <si>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</si>
  <si>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</si>
  <si>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</si>
  <si>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</si>
  <si>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</si>
  <si>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</si>
  <si>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</si>
  <si>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</si>
  <si>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</si>
  <si>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</si>
  <si>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</si>
  <si>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</si>
  <si>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</si>
  <si>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</si>
  <si>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</si>
  <si>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</si>
  <si>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</si>
  <si>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</si>
  <si>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</si>
  <si>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</si>
  <si>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</si>
  <si>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</si>
  <si>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</si>
  <si>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</si>
  <si>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</si>
  <si>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</si>
  <si>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</si>
  <si>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</si>
  <si>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</si>
  <si>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</si>
  <si>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</si>
  <si>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</si>
  <si>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</si>
  <si>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</si>
  <si>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</si>
  <si>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</si>
  <si>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</si>
  <si>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</si>
  <si>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</si>
  <si>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</si>
  <si>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</si>
  <si>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</si>
  <si>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</si>
  <si>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</si>
  <si>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</si>
  <si>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</si>
  <si>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</si>
  <si>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</si>
  <si>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</si>
  <si>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</si>
  <si>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</si>
  <si>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</si>
  <si>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</si>
  <si>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</si>
  <si>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</si>
  <si>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</si>
  <si>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</si>
  <si>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</si>
  <si>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</si>
  <si>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</si>
  <si>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</si>
  <si>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</si>
  <si>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</si>
  <si>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</si>
  <si>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</si>
  <si>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</si>
  <si>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</si>
  <si>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</si>
  <si>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</si>
  <si>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</si>
  <si>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</si>
  <si>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</si>
  <si>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</si>
  <si>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</si>
  <si>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</si>
  <si>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</si>
  <si>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</si>
  <si>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</si>
  <si>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</si>
  <si>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</si>
  <si>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</si>
  <si>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</si>
  <si>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</si>
  <si>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</si>
  <si>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</si>
  <si>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</si>
  <si>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</si>
  <si>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</si>
  <si>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</si>
  <si>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</si>
  <si>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</si>
  <si>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</si>
  <si>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</si>
  <si>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</si>
  <si>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</si>
  <si>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</si>
  <si>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</si>
  <si>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</si>
  <si>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</si>
  <si>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</si>
  <si>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</si>
  <si>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</si>
  <si>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</si>
  <si>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</si>
  <si>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</si>
  <si>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</si>
  <si>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</si>
  <si>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</si>
  <si>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</si>
  <si>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</si>
  <si>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</si>
  <si>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</si>
  <si>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</si>
  <si>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</si>
  <si>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</si>
  <si>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</si>
  <si>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</si>
  <si>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</si>
  <si>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</si>
  <si>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</si>
  <si>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</si>
  <si>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</si>
  <si>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</si>
  <si>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</si>
  <si>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</si>
  <si>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</si>
  <si>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</si>
  <si>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</si>
  <si>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</si>
  <si>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</si>
  <si>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</si>
  <si>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</si>
  <si>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</si>
  <si>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</si>
  <si>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</si>
  <si>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</si>
  <si>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</si>
  <si>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</si>
  <si>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</si>
  <si>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</si>
  <si>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</si>
  <si>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</si>
  <si>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</si>
  <si>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</si>
  <si>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</si>
  <si>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</si>
  <si>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</si>
  <si>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</si>
  <si>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</si>
  <si>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</si>
  <si>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</si>
  <si>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</si>
  <si>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</si>
  <si>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</si>
  <si>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</si>
  <si>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</si>
  <si>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</si>
  <si>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</si>
  <si>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</si>
  <si>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</si>
  <si>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</si>
  <si>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</si>
  <si>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</si>
  <si>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</si>
  <si>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</si>
  <si>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</si>
  <si>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</si>
  <si>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</si>
  <si>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</si>
  <si>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</si>
  <si>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</si>
  <si>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</si>
  <si>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</si>
  <si>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</si>
  <si>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</si>
  <si>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</si>
  <si>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</si>
  <si>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</si>
  <si>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</si>
  <si>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</si>
  <si>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</si>
  <si>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</si>
  <si>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</si>
  <si>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</si>
  <si>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</si>
  <si>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</si>
  <si>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</si>
  <si>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</si>
  <si>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</si>
  <si>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</si>
  <si>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</si>
  <si>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</si>
  <si>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</si>
  <si>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</si>
  <si>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</si>
  <si>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</si>
  <si>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</si>
  <si>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</si>
  <si>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</si>
  <si>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</si>
  <si>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</si>
  <si>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</si>
  <si>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</si>
  <si>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</si>
  <si>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</si>
  <si>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</si>
  <si>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</si>
  <si>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</si>
  <si>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</si>
  <si>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</si>
  <si>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</si>
  <si>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</si>
  <si>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</si>
  <si>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</si>
  <si>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</si>
  <si>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</si>
  <si>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</si>
  <si>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</si>
  <si>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</si>
  <si>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</si>
  <si>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</si>
  <si>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</si>
  <si>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</si>
  <si>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</si>
  <si>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</si>
  <si>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</si>
  <si>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</si>
  <si>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</si>
  <si>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</si>
  <si>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</si>
  <si>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</si>
  <si>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</si>
  <si>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</si>
  <si>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</si>
  <si>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</si>
  <si>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</si>
  <si>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</si>
  <si>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</si>
  <si>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</si>
  <si>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</si>
  <si>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</si>
  <si>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</si>
  <si>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</si>
  <si>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</si>
  <si>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</si>
  <si>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</si>
  <si>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</si>
  <si>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</si>
  <si>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</si>
  <si>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</si>
  <si>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</si>
  <si>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</si>
  <si>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</si>
  <si>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</si>
  <si>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</si>
  <si>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</si>
  <si>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</si>
  <si>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</si>
  <si>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</si>
  <si>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</si>
  <si>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</si>
  <si>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</si>
  <si>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</si>
  <si>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</si>
  <si>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</si>
  <si>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</si>
  <si>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</si>
  <si>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</si>
  <si>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</si>
  <si>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</si>
  <si>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</si>
  <si>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</si>
  <si>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</si>
  <si>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</si>
  <si>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</si>
  <si>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</si>
  <si>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</si>
  <si>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</si>
  <si>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</si>
  <si>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</si>
  <si>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</si>
  <si>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</si>
  <si>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</si>
  <si>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</si>
  <si>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</si>
  <si>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</si>
  <si>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</si>
  <si>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</si>
  <si>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</si>
  <si>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</si>
  <si>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</si>
  <si>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</si>
  <si>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</si>
  <si>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</si>
  <si>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</si>
  <si>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</si>
  <si>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</si>
  <si>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</si>
  <si>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</si>
  <si>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</si>
  <si>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</si>
  <si>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</si>
  <si>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</si>
  <si>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</si>
  <si>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</si>
  <si>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</si>
  <si>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</si>
  <si>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</si>
  <si>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</si>
  <si>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</si>
  <si>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</si>
  <si>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</si>
  <si>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</si>
  <si>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</si>
  <si>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</si>
  <si>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</si>
  <si>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</si>
  <si>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</si>
  <si>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</si>
  <si>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</si>
  <si>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</si>
  <si>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</si>
  <si>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</si>
  <si>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</si>
  <si>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</si>
  <si>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</si>
  <si>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</si>
  <si>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</si>
  <si>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</si>
  <si>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</si>
  <si>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</si>
  <si>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</si>
  <si>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</si>
  <si>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</si>
  <si>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</si>
  <si>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</si>
  <si>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</si>
  <si>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</si>
  <si>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</si>
  <si>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</si>
  <si>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</si>
  <si>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</si>
  <si>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</si>
  <si>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</si>
  <si>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</si>
  <si>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</si>
  <si>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</si>
  <si>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</si>
  <si>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</si>
  <si>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</si>
  <si>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</si>
  <si>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</si>
  <si>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</si>
  <si>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</si>
  <si>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</si>
  <si>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</si>
  <si>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</si>
  <si>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</si>
  <si>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</si>
  <si>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</si>
  <si>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</si>
  <si>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</si>
  <si>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</si>
  <si>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</si>
  <si>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</si>
  <si>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</si>
  <si>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</si>
  <si>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</si>
  <si>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</si>
  <si>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</si>
  <si>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</si>
  <si>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</si>
  <si>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</si>
  <si>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</si>
  <si>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</si>
  <si>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</si>
  <si>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</si>
  <si>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</si>
  <si>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</si>
  <si>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</si>
  <si>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</si>
  <si>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</si>
  <si>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</si>
  <si>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</si>
  <si>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</si>
  <si>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</si>
  <si>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</si>
  <si>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</si>
  <si>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</si>
  <si>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</si>
  <si>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</si>
  <si>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</si>
  <si>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</si>
  <si>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</si>
  <si>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</si>
  <si>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</si>
  <si>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</si>
  <si>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</si>
  <si>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</si>
  <si>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</si>
  <si>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</si>
  <si>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</si>
  <si>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</si>
  <si>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</si>
  <si>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</si>
  <si>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</si>
  <si>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</si>
  <si>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</si>
  <si>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</si>
  <si>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</si>
  <si>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</si>
  <si>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</si>
  <si>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</si>
  <si>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</si>
  <si>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</si>
  <si>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</si>
  <si>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</si>
  <si>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</si>
  <si>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</si>
  <si>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</si>
  <si>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</si>
  <si>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</si>
  <si>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</si>
  <si>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</si>
  <si>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</si>
  <si>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</si>
  <si>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</si>
  <si>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</si>
  <si>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</si>
  <si>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</si>
  <si>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</si>
  <si>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</si>
  <si>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</si>
  <si>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</si>
  <si>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</si>
  <si>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</si>
  <si>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</si>
  <si>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</si>
  <si>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</si>
  <si>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</si>
  <si>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</si>
  <si>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</si>
  <si>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</si>
  <si>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</si>
  <si>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</si>
  <si>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</si>
  <si>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</si>
  <si>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</si>
  <si>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</si>
  <si>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</si>
  <si>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</si>
  <si>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</si>
  <si>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</si>
  <si>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</si>
  <si>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</si>
  <si>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</si>
  <si>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</si>
  <si>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</si>
  <si>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</si>
  <si>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</si>
  <si>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</si>
  <si>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</si>
  <si>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</si>
  <si>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</si>
  <si>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</si>
  <si>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</si>
  <si>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</si>
  <si>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</si>
  <si>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</si>
  <si>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</si>
  <si>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</si>
  <si>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</si>
  <si>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</si>
  <si>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</si>
  <si>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</si>
  <si>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</si>
  <si>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</si>
  <si>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</si>
  <si>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</si>
  <si>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</si>
  <si>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</si>
  <si>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</si>
  <si>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</si>
  <si>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</si>
  <si>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</si>
  <si>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</si>
  <si>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</si>
  <si>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</si>
  <si>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</si>
  <si>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</si>
  <si>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</si>
  <si>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</si>
  <si>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</si>
  <si>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</si>
  <si>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</si>
  <si>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</si>
  <si>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</si>
  <si>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</si>
  <si>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</si>
  <si>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</si>
  <si>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</si>
  <si>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</si>
  <si>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</si>
  <si>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</si>
  <si>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</si>
  <si>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</si>
  <si>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</si>
  <si>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</si>
  <si>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</si>
  <si>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</si>
  <si>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</si>
  <si>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</si>
  <si>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</si>
  <si>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</si>
  <si>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</si>
  <si>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</si>
  <si>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</si>
  <si>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</si>
  <si>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</si>
  <si>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</si>
  <si>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</si>
  <si>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</si>
  <si>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</si>
  <si>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</si>
  <si>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</si>
  <si>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</si>
  <si>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</si>
  <si>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</si>
  <si>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</si>
  <si>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</si>
  <si>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</si>
  <si>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</si>
  <si>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</si>
  <si>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</si>
  <si>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</si>
  <si>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</si>
  <si>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</si>
  <si>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</si>
  <si>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</si>
  <si>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</si>
  <si>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</si>
  <si>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</si>
  <si>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</si>
  <si>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</si>
  <si>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</si>
  <si>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</si>
  <si>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</si>
  <si>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</si>
  <si>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</si>
  <si>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</si>
  <si>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</si>
  <si>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</si>
  <si>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</si>
  <si>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</si>
  <si>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</si>
  <si>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</si>
  <si>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</si>
  <si>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</si>
  <si>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</si>
  <si>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</si>
  <si>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</si>
  <si>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</si>
  <si>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</si>
  <si>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</si>
  <si>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</si>
  <si>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</si>
  <si>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</si>
  <si>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</si>
  <si>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</si>
  <si>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</si>
  <si>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</si>
  <si>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</si>
  <si>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</si>
  <si>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</si>
  <si>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</si>
  <si>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</si>
  <si>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</si>
  <si>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</si>
  <si>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</si>
  <si>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</si>
  <si>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</si>
  <si>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</si>
  <si>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</si>
  <si>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</si>
  <si>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</si>
  <si>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</si>
  <si>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</si>
  <si>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</si>
  <si>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</si>
  <si>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</si>
  <si>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</si>
  <si>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</si>
  <si>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</si>
  <si>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</si>
  <si>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</si>
  <si>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</si>
  <si>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</si>
  <si>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</si>
  <si>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</si>
  <si>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</si>
  <si>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</si>
  <si>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</si>
  <si>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</si>
  <si>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</si>
  <si>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</si>
  <si>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</si>
  <si>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</si>
  <si>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</si>
  <si>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</si>
  <si>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</si>
  <si>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</si>
  <si>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</si>
  <si>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</si>
  <si>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</si>
  <si>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</si>
  <si>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</si>
  <si>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</si>
  <si>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</si>
  <si>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</si>
  <si>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</si>
  <si>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</si>
  <si>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</si>
  <si>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</si>
  <si>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</si>
  <si>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</si>
  <si>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</si>
  <si>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</si>
  <si>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</si>
  <si>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</si>
  <si>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</si>
  <si>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</si>
  <si>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</si>
  <si>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</si>
  <si>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</si>
  <si>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</si>
  <si>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</si>
  <si>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</si>
  <si>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</si>
  <si>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</si>
  <si>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</si>
  <si>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</si>
  <si>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</si>
  <si>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</si>
  <si>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</si>
  <si>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</si>
  <si>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</si>
  <si>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</si>
  <si>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</si>
  <si>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</si>
  <si>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</si>
  <si>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</si>
  <si>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</si>
  <si>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</si>
  <si>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</si>
  <si>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</si>
  <si>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</si>
  <si>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</si>
  <si>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</si>
  <si>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</si>
  <si>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</si>
  <si>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</si>
  <si>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</si>
  <si>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</si>
  <si>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</si>
  <si>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</si>
  <si>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</si>
  <si>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</si>
  <si>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</si>
  <si>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</si>
  <si>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</si>
  <si>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</si>
  <si>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</si>
  <si>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</si>
  <si>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</si>
  <si>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</si>
  <si>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</si>
  <si>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</si>
  <si>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</si>
  <si>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</si>
  <si>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</si>
  <si>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</si>
  <si>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</si>
  <si>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</si>
  <si>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</si>
  <si>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</si>
  <si>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</si>
  <si>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</si>
  <si>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</si>
  <si>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</si>
  <si>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</si>
  <si>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</si>
  <si>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</si>
  <si>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</si>
  <si>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</si>
  <si>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</si>
  <si>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</si>
  <si>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</si>
  <si>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</si>
  <si>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</si>
  <si>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</si>
  <si>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</si>
  <si>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</si>
  <si>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</si>
  <si>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</si>
  <si>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</si>
  <si>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</si>
  <si>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</si>
  <si>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</si>
  <si>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</si>
  <si>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</si>
  <si>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</si>
  <si>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</si>
  <si>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</si>
  <si>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</si>
  <si>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</si>
  <si>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</si>
  <si>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</si>
  <si>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</si>
  <si>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</si>
  <si>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</si>
  <si>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</si>
  <si>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</si>
  <si>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</si>
  <si>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</si>
  <si>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</si>
  <si>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</si>
  <si>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</si>
  <si>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</si>
  <si>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</si>
  <si>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</si>
  <si>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</si>
  <si>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</si>
  <si>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</si>
  <si>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</si>
  <si>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</si>
  <si>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</si>
  <si>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</si>
  <si>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</si>
  <si>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</si>
  <si>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</si>
  <si>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</si>
  <si>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</si>
  <si>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</si>
  <si>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</si>
  <si>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</si>
  <si>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</si>
  <si>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</si>
  <si>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</si>
  <si>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</si>
  <si>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</si>
  <si>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</si>
  <si>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</si>
  <si>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</si>
  <si>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</si>
  <si>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</si>
  <si>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</si>
  <si>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</si>
  <si>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</si>
  <si>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</si>
  <si>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</si>
  <si>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</si>
  <si>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</si>
  <si>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</si>
  <si>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</si>
  <si>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</si>
  <si>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</si>
  <si>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</si>
  <si>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</si>
  <si>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</si>
  <si>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</si>
  <si>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</si>
  <si>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</si>
  <si>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</si>
  <si>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</si>
  <si>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</si>
  <si>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</si>
  <si>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</si>
  <si>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</si>
  <si>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</si>
  <si>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</si>
  <si>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</si>
  <si>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</si>
  <si>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</si>
  <si>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</si>
  <si>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</si>
  <si>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</si>
  <si>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</si>
  <si>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</si>
  <si>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</si>
  <si>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</si>
  <si>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</si>
  <si>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</si>
  <si>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</si>
  <si>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</si>
  <si>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</si>
  <si>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</si>
  <si>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</si>
  <si>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</si>
  <si>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</si>
  <si>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</si>
  <si>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</si>
  <si>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</si>
  <si>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</si>
  <si>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</si>
  <si>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</si>
  <si>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</si>
  <si>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</si>
  <si>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</si>
  <si>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</si>
  <si>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</si>
  <si>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</si>
  <si>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</si>
  <si>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</si>
  <si>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</si>
  <si>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</si>
  <si>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</si>
  <si>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</si>
  <si>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</si>
  <si>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</si>
  <si>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</si>
  <si>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</si>
  <si>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</si>
  <si>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</si>
  <si>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</si>
  <si>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</si>
  <si>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</si>
  <si>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</si>
  <si>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</si>
  <si>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</si>
  <si>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</si>
  <si>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</si>
  <si>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</si>
  <si>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</si>
  <si>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</si>
  <si>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</si>
  <si>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</si>
  <si>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</si>
  <si>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</si>
  <si>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</si>
  <si>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</si>
  <si>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</si>
  <si>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</si>
  <si>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</si>
  <si>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</si>
  <si>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</si>
  <si>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</si>
  <si>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</si>
  <si>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</si>
  <si>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</si>
  <si>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</si>
  <si>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</si>
  <si>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</si>
  <si>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</si>
  <si>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</si>
  <si>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</si>
  <si>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</si>
  <si>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</si>
  <si>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</si>
  <si>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</si>
  <si>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</si>
  <si>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</si>
  <si>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</si>
  <si>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</si>
  <si>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</si>
  <si>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</si>
  <si>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</si>
  <si>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</si>
  <si>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</si>
  <si>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</si>
  <si>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</si>
  <si>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</si>
  <si>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</si>
  <si>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</si>
  <si>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</si>
  <si>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</si>
  <si>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</si>
  <si>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</si>
  <si>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</si>
  <si>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</si>
  <si>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</si>
  <si>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</si>
  <si>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</si>
  <si>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</si>
  <si>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</si>
  <si>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</si>
  <si>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</si>
  <si>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</si>
  <si>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</si>
  <si>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</si>
  <si>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</si>
  <si>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</si>
  <si>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</si>
  <si>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</si>
  <si>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</si>
  <si>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</si>
  <si>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</si>
  <si>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</si>
  <si>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</si>
  <si>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</si>
  <si>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</si>
  <si>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</si>
  <si>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</si>
  <si>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</si>
  <si>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</si>
  <si>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</si>
  <si>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</si>
  <si>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</si>
  <si>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</si>
  <si>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</si>
  <si>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</si>
  <si>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</si>
  <si>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</si>
  <si>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</si>
  <si>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</si>
  <si>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</si>
  <si>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</si>
  <si>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</si>
  <si>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</si>
  <si>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</si>
  <si>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</si>
  <si>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</si>
  <si>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</si>
  <si>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</si>
  <si>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</si>
  <si>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</si>
  <si>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</si>
  <si>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</si>
  <si>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</si>
  <si>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</si>
  <si>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</si>
  <si>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</si>
  <si>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</si>
  <si>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</si>
  <si>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</si>
  <si>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</si>
  <si>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</si>
  <si>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</si>
  <si>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</si>
  <si>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</si>
  <si>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</si>
  <si>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</si>
  <si>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</si>
  <si>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</si>
  <si>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</si>
  <si>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</si>
  <si>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</si>
  <si>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</si>
  <si>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</si>
  <si>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</si>
  <si>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</si>
  <si>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</si>
  <si>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</si>
  <si>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</si>
  <si>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</si>
  <si>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</si>
  <si>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</si>
  <si>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</si>
  <si>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</si>
  <si>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</si>
  <si>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</si>
  <si>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</si>
  <si>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</si>
  <si>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</si>
  <si>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</si>
  <si>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</si>
  <si>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</si>
  <si>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</si>
  <si>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</si>
  <si>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</si>
  <si>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</si>
  <si>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</si>
  <si>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</si>
  <si>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</si>
  <si>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</si>
  <si>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</si>
  <si>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</si>
  <si>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</si>
  <si>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</si>
  <si>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</si>
  <si>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</si>
  <si>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</si>
  <si>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</si>
  <si>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</si>
  <si>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</si>
  <si>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</si>
  <si>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</si>
  <si>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</si>
  <si>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</si>
  <si>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</si>
  <si>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</si>
  <si>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</si>
  <si>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</si>
  <si>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</si>
  <si>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</si>
  <si>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</si>
  <si>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</si>
  <si>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</si>
  <si>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</si>
  <si>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</si>
  <si>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</si>
  <si>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</si>
  <si>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</si>
  <si>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</si>
  <si>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</si>
  <si>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</si>
  <si>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</si>
  <si>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</si>
  <si>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</si>
  <si>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</si>
  <si>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</si>
  <si>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</si>
  <si>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</si>
  <si>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</si>
  <si>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</si>
  <si>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</si>
  <si>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</si>
  <si>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</si>
  <si>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</si>
  <si>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</si>
  <si>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</si>
  <si>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</si>
  <si>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</si>
  <si>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</si>
  <si>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</si>
  <si>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</si>
  <si>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</si>
  <si>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</si>
  <si>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</si>
  <si>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</si>
  <si>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</si>
  <si>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</si>
  <si>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</si>
  <si>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</si>
  <si>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</si>
  <si>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</si>
  <si>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</si>
  <si>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</si>
  <si>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</si>
  <si>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</si>
  <si>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</si>
  <si>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</si>
  <si>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</si>
  <si>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</si>
  <si>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</si>
  <si>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</si>
  <si>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</si>
  <si>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</si>
  <si>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</si>
  <si>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</si>
  <si>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</si>
  <si>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</si>
  <si>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</si>
  <si>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</si>
  <si>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</si>
  <si>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</si>
  <si>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</si>
  <si>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</si>
  <si>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</si>
  <si>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</si>
  <si>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</si>
  <si>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</si>
  <si>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</si>
  <si>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</si>
  <si>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</si>
  <si>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</si>
  <si>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</si>
  <si>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</si>
  <si>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</si>
  <si>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</si>
  <si>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</si>
  <si>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</si>
  <si>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</si>
  <si>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</si>
  <si>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</si>
  <si>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</si>
  <si>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</si>
  <si>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</si>
  <si>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</si>
  <si>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</si>
  <si>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</si>
  <si>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</si>
  <si>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</si>
  <si>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</si>
  <si>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</si>
  <si>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</si>
  <si>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</si>
  <si>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</si>
  <si>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</si>
  <si>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</si>
  <si>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</si>
  <si>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</si>
  <si>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</si>
  <si>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</si>
  <si>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</si>
  <si>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</si>
  <si>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</si>
  <si>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</si>
  <si>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</si>
  <si>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</si>
  <si>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</si>
  <si>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</si>
  <si>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</si>
  <si>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</si>
  <si>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</si>
  <si>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</si>
  <si>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</si>
  <si>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</si>
  <si>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</si>
  <si>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</si>
  <si>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</si>
  <si>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</si>
  <si>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</si>
  <si>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</si>
  <si>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</si>
  <si>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</si>
  <si>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</si>
  <si>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</si>
  <si>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</si>
  <si>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</si>
  <si>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</si>
  <si>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</si>
  <si>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</si>
  <si>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</si>
  <si>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</si>
  <si>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</si>
  <si>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</si>
  <si>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</si>
  <si>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</si>
  <si>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</si>
  <si>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</si>
  <si>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</si>
  <si>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</si>
  <si>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</si>
  <si>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</si>
  <si>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</si>
  <si>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</si>
  <si>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</si>
  <si>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</si>
  <si>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</si>
  <si>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</si>
  <si>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</si>
  <si>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</si>
  <si>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</si>
  <si>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</si>
  <si>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</si>
  <si>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</si>
  <si>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</si>
  <si>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</si>
  <si>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</si>
  <si>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</si>
  <si>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</si>
  <si>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</si>
  <si>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</si>
  <si>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</si>
  <si>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</si>
  <si>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</si>
  <si>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</si>
  <si>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</si>
  <si>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</si>
  <si>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</si>
  <si>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</si>
  <si>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</si>
  <si>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</si>
  <si>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</si>
  <si>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</si>
  <si>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</si>
  <si>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</si>
  <si>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</si>
  <si>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</si>
  <si>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</si>
  <si>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</si>
  <si>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</si>
  <si>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</si>
  <si>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</si>
  <si>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</si>
  <si>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</si>
  <si>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</si>
  <si>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</si>
  <si>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</si>
  <si>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</si>
  <si>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</si>
  <si>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</si>
  <si>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</si>
  <si>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</si>
  <si>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</si>
  <si>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</si>
  <si>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</si>
  <si>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</si>
  <si>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</si>
  <si>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</si>
  <si>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</si>
  <si>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</si>
  <si>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</si>
  <si>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</si>
  <si>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</si>
  <si>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</si>
  <si>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</si>
  <si>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</si>
  <si>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</si>
  <si>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</si>
  <si>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</si>
  <si>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</si>
  <si>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</si>
  <si>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</si>
  <si>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</si>
  <si>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</si>
  <si>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</si>
  <si>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</si>
  <si>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</si>
  <si>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</si>
  <si>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</si>
  <si>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</si>
  <si>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</si>
  <si>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</si>
  <si>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</si>
  <si>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</si>
  <si>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</si>
  <si>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</si>
  <si>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</si>
  <si>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</si>
  <si>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</si>
  <si>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</si>
  <si>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</si>
  <si>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</si>
  <si>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</si>
  <si>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</si>
  <si>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</si>
  <si>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</si>
  <si>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</si>
  <si>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</si>
  <si>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</si>
  <si>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</si>
  <si>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</si>
  <si>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</si>
  <si>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</si>
  <si>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</si>
  <si>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</si>
  <si>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</si>
  <si>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</si>
  <si>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</si>
  <si>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</si>
  <si>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</si>
  <si>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</si>
  <si>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</si>
  <si>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</si>
  <si>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</si>
  <si>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</si>
  <si>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</si>
  <si>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</si>
  <si>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</si>
  <si>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</si>
  <si>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</si>
  <si>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</si>
  <si>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</si>
  <si>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</si>
  <si>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</si>
  <si>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</si>
  <si>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</si>
  <si>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</si>
  <si>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</si>
  <si>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</si>
  <si>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</si>
  <si>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</si>
  <si>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</si>
  <si>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</si>
  <si>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</si>
  <si>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</si>
  <si>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</si>
  <si>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</si>
  <si>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</si>
  <si>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</si>
  <si>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</si>
  <si>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</si>
  <si>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</si>
  <si>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</si>
  <si>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</si>
  <si>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</si>
  <si>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</si>
  <si>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</si>
  <si>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</si>
  <si>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</si>
  <si>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</si>
  <si>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</si>
  <si>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</si>
  <si>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</si>
  <si>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</si>
  <si>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</si>
  <si>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</si>
  <si>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</si>
  <si>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</si>
  <si>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</si>
  <si>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</si>
  <si>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</si>
  <si>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</si>
  <si>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</si>
  <si>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</si>
  <si>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</si>
  <si>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</si>
  <si>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</si>
  <si>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</si>
  <si>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</si>
  <si>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</si>
  <si>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</si>
  <si>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</si>
  <si>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</si>
  <si>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</si>
  <si>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</si>
  <si>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</si>
  <si>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</si>
  <si>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</si>
  <si>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</si>
  <si>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</si>
  <si>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</si>
  <si>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</si>
  <si>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</si>
  <si>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</si>
  <si>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</si>
  <si>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</si>
  <si>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</si>
  <si>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</si>
  <si>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</si>
  <si>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</si>
  <si>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</si>
  <si>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</si>
  <si>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</si>
  <si>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</si>
  <si>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</si>
  <si>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</si>
  <si>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</si>
  <si>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</si>
  <si>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</si>
  <si>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</si>
  <si>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</si>
  <si>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</si>
  <si>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</si>
  <si>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</si>
  <si>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</si>
  <si>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</si>
  <si>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</si>
  <si>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</si>
  <si>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</si>
  <si>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</si>
  <si>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</si>
  <si>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</si>
  <si>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</si>
  <si>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</si>
  <si>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</si>
  <si>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</si>
  <si>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</si>
  <si>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</si>
  <si>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</si>
  <si>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</si>
  <si>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</si>
  <si>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</si>
  <si>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</si>
  <si>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</si>
  <si>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</si>
  <si>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</si>
  <si>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</si>
  <si>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</si>
  <si>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</si>
  <si>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</si>
  <si>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</si>
  <si>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</si>
  <si>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</si>
  <si>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</si>
  <si>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</si>
  <si>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</si>
  <si>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</si>
  <si>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</si>
  <si>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</si>
  <si>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</si>
  <si>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</si>
  <si>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</si>
  <si>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</si>
  <si>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</si>
  <si>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</si>
  <si>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</si>
  <si>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</si>
  <si>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</si>
  <si>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</si>
  <si>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</si>
  <si>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</si>
  <si>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</si>
  <si>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</si>
  <si>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</si>
  <si>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</si>
  <si>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</si>
  <si>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</si>
  <si>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</si>
  <si>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</si>
  <si>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</si>
  <si>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</si>
  <si>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</si>
  <si>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</si>
  <si>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</si>
  <si>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</si>
  <si>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</si>
  <si>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</si>
  <si>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</si>
  <si>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</si>
  <si>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</si>
  <si>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</si>
  <si>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</si>
  <si>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</si>
  <si>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</si>
  <si>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</si>
  <si>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</si>
  <si>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</si>
  <si>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</si>
  <si>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</si>
  <si>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</si>
  <si>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</si>
  <si>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</si>
  <si>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</si>
  <si>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</si>
  <si>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</si>
  <si>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</si>
  <si>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</si>
  <si>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</si>
  <si>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</si>
  <si>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</si>
  <si>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</si>
  <si>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</si>
  <si>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</si>
  <si>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</si>
  <si>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</si>
  <si>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</si>
  <si>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</si>
  <si>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</si>
  <si>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</si>
  <si>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</si>
  <si>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</si>
  <si>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</si>
  <si>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</si>
  <si>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</si>
  <si>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</si>
  <si>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</si>
  <si>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</si>
  <si>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</si>
  <si>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</si>
  <si>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</si>
  <si>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</si>
  <si>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</si>
  <si>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</si>
  <si>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</si>
  <si>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</si>
  <si>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</si>
  <si>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</si>
  <si>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</si>
  <si>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</si>
  <si>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</si>
  <si>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</si>
  <si>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</si>
  <si>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</si>
  <si>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</si>
  <si>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</si>
  <si>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</si>
  <si>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</si>
  <si>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</si>
  <si>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</si>
  <si>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</si>
  <si>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</si>
  <si>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</si>
  <si>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</si>
  <si>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</si>
  <si>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</si>
  <si>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</si>
  <si>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</si>
  <si>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</si>
  <si>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</si>
  <si>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</si>
  <si>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</si>
  <si>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</si>
  <si>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</si>
  <si>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</si>
  <si>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</si>
  <si>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</si>
  <si>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</si>
  <si>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</si>
  <si>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</si>
  <si>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</si>
  <si>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</si>
  <si>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</si>
  <si>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</si>
  <si>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</si>
  <si>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</si>
  <si>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</si>
  <si>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</si>
  <si>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</si>
  <si>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</si>
  <si>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</si>
  <si>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</si>
  <si>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</si>
  <si>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</si>
  <si>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</si>
  <si>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</si>
  <si>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</si>
  <si>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</si>
  <si>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</si>
  <si>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</si>
  <si>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</si>
  <si>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</si>
  <si>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</si>
  <si>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</si>
  <si>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</si>
  <si>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</si>
  <si>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</si>
  <si>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</si>
  <si>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</si>
  <si>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</si>
  <si>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</si>
  <si>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</si>
  <si>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</si>
  <si>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</si>
  <si>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</si>
  <si>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</si>
  <si>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</si>
  <si>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</si>
  <si>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</si>
  <si>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</si>
  <si>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</si>
  <si>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</si>
  <si>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</si>
  <si>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</si>
  <si>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</si>
  <si>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</si>
  <si>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</si>
  <si>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</si>
  <si>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</si>
  <si>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</si>
  <si>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</si>
  <si>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</si>
  <si>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</si>
  <si>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</si>
  <si>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</si>
  <si>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</si>
  <si>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</si>
  <si>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</si>
  <si>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</si>
  <si>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</si>
  <si>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</si>
  <si>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</si>
  <si>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</si>
  <si>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</si>
  <si>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</si>
  <si>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</si>
  <si>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</si>
  <si>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</si>
  <si>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</si>
  <si>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</si>
  <si>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</si>
  <si>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</si>
  <si>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</si>
  <si>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</si>
  <si>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</si>
  <si>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</si>
  <si>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</si>
  <si>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</si>
  <si>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</si>
  <si>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</si>
  <si>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</si>
  <si>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</si>
  <si>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</si>
  <si>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</si>
  <si>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</si>
  <si>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</si>
  <si>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</si>
  <si>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</si>
  <si>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</si>
  <si>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</si>
  <si>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</si>
  <si>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</si>
  <si>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</si>
  <si>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</si>
  <si>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</si>
  <si>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</si>
  <si>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</si>
  <si>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</si>
  <si>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</si>
  <si>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</si>
  <si>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</si>
  <si>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</si>
  <si>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</si>
  <si>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</si>
  <si>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</si>
  <si>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</si>
  <si>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</si>
  <si>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</si>
  <si>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</si>
  <si>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</si>
  <si>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</si>
  <si>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</si>
  <si>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</si>
  <si>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</si>
  <si>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</si>
  <si>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</si>
  <si>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</si>
  <si>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</si>
  <si>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</si>
  <si>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</si>
  <si>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</si>
  <si>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</si>
  <si>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</si>
  <si>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</si>
  <si>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</si>
  <si>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</si>
  <si>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</si>
  <si>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</si>
  <si>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</si>
  <si>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</si>
  <si>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</si>
  <si>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</si>
  <si>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</si>
  <si>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</si>
  <si>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</si>
  <si>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</si>
  <si>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</si>
  <si>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</si>
  <si>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</si>
  <si>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</si>
  <si>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</si>
  <si>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</si>
  <si>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</si>
  <si>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</si>
  <si>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</si>
  <si>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</si>
  <si>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</si>
  <si>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</si>
  <si>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</si>
  <si>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</si>
  <si>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</si>
  <si>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</si>
  <si>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</si>
  <si>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</si>
  <si>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</si>
  <si>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</si>
  <si>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</si>
  <si>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</si>
  <si>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</si>
  <si>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</si>
  <si>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</si>
  <si>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</si>
  <si>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</si>
  <si>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</si>
  <si>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</si>
  <si>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</si>
  <si>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</si>
  <si>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</si>
  <si>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</si>
  <si>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</si>
  <si>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</si>
  <si>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</si>
  <si>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</si>
  <si>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</si>
  <si>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</si>
  <si>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</si>
  <si>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</si>
  <si>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</si>
  <si>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</si>
  <si>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</si>
  <si>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</si>
  <si>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</si>
  <si>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</si>
  <si>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</si>
  <si>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</si>
  <si>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</si>
  <si>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</si>
  <si>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</si>
  <si>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</si>
  <si>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</si>
  <si>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</si>
  <si>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</si>
  <si>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</si>
  <si>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</si>
  <si>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</si>
  <si>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</si>
  <si>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</si>
  <si>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</si>
  <si>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</si>
  <si>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</si>
  <si>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</si>
  <si>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</si>
  <si>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</si>
  <si>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</si>
  <si>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</si>
  <si>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</si>
  <si>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</si>
  <si>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</si>
  <si>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</si>
  <si>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</si>
  <si>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</si>
  <si>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</si>
  <si>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</si>
  <si>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</si>
  <si>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</si>
  <si>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</si>
  <si>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</si>
  <si>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</si>
  <si>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</si>
  <si>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</si>
  <si>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</si>
  <si>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</si>
  <si>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</si>
  <si>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</si>
  <si>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</si>
  <si>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</si>
  <si>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</si>
  <si>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</si>
  <si>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</si>
  <si>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</si>
  <si>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</si>
  <si>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</si>
  <si>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</si>
  <si>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</si>
  <si>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</si>
  <si>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</si>
  <si>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</si>
  <si>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</si>
  <si>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</si>
  <si>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</si>
  <si>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</si>
  <si>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</si>
  <si>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</si>
  <si>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</si>
  <si>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</si>
  <si>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</si>
  <si>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</si>
  <si>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</si>
  <si>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</si>
  <si>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</si>
  <si>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</si>
  <si>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</si>
  <si>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</si>
  <si>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</si>
  <si>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</si>
  <si>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</si>
  <si>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</si>
  <si>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</si>
  <si>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</si>
  <si>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</si>
  <si>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</si>
  <si>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</si>
  <si>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</si>
  <si>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</si>
  <si>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</si>
  <si>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</si>
  <si>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</si>
  <si>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</si>
  <si>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</si>
  <si>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</si>
  <si>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</si>
  <si>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</si>
  <si>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</si>
  <si>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</si>
  <si>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</si>
  <si>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</si>
  <si>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</si>
  <si>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</si>
  <si>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</si>
  <si>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</si>
  <si>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</si>
  <si>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</si>
  <si>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</si>
  <si>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</si>
  <si>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</si>
  <si>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</si>
  <si>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</si>
  <si>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</si>
  <si>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</si>
  <si>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</si>
  <si>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</si>
  <si>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</si>
  <si>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</si>
  <si>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</si>
  <si>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</si>
  <si>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</si>
  <si>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</si>
  <si>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</si>
  <si>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</si>
  <si>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</si>
  <si>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</si>
  <si>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</si>
  <si>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</si>
  <si>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</si>
  <si>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</si>
  <si>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</si>
  <si>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</si>
  <si>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</si>
  <si>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</si>
  <si>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</si>
  <si>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</si>
  <si>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</si>
  <si>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</si>
  <si>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</si>
  <si>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</si>
  <si>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</si>
  <si>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</si>
  <si>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</si>
  <si>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</si>
  <si>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</si>
  <si>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</si>
  <si>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</si>
  <si>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</si>
  <si>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</si>
  <si>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</si>
  <si>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</si>
  <si>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</si>
  <si>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</si>
  <si>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</si>
  <si>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</si>
  <si>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</si>
  <si>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</si>
  <si>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</si>
  <si>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</si>
  <si>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</si>
  <si>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</si>
  <si>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</si>
  <si>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</si>
  <si>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</si>
  <si>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</si>
  <si>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</si>
  <si>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</si>
  <si>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</si>
  <si>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</si>
  <si>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</si>
  <si>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</si>
  <si>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</si>
  <si>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</si>
  <si>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</si>
  <si>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</si>
  <si>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</si>
  <si>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</si>
  <si>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</si>
  <si>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</si>
  <si>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</si>
  <si>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</si>
  <si>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</si>
  <si>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</si>
  <si>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</si>
  <si>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</si>
  <si>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</si>
  <si>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</si>
  <si>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</si>
  <si>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</si>
  <si>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</si>
  <si>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</si>
  <si>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</si>
  <si>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</si>
  <si>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</si>
  <si>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</si>
  <si>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</si>
  <si>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</si>
  <si>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</si>
  <si>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</si>
  <si>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</si>
  <si>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</si>
  <si>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</si>
  <si>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</si>
  <si>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</si>
  <si>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</si>
  <si>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</si>
  <si>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</si>
  <si>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</si>
  <si>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</si>
  <si>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</si>
  <si>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</si>
  <si>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</si>
  <si>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</si>
  <si>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</si>
  <si>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</si>
  <si>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</si>
  <si>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</si>
  <si>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</si>
  <si>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</si>
  <si>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</si>
  <si>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</si>
  <si>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</si>
  <si>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</si>
  <si>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</si>
  <si>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</si>
  <si>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</si>
  <si>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</si>
  <si>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</si>
  <si>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</si>
  <si>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</si>
  <si>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</si>
  <si>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</si>
  <si>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</si>
  <si>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</si>
  <si>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</si>
  <si>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</si>
  <si>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</si>
  <si>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</si>
  <si>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</si>
  <si>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</si>
  <si>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</si>
  <si>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</si>
  <si>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</si>
  <si>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</si>
  <si>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</si>
  <si>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</si>
  <si>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</si>
  <si>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</si>
  <si>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</si>
  <si>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</si>
  <si>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</si>
  <si>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</si>
  <si>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</si>
  <si>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</si>
  <si>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</si>
  <si>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</si>
  <si>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</si>
  <si>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</si>
  <si>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</si>
  <si>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</si>
  <si>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</si>
  <si>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</si>
  <si>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</si>
  <si>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</si>
  <si>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</si>
  <si>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</si>
  <si>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</si>
  <si>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</si>
  <si>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</si>
  <si>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</si>
  <si>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</si>
  <si>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</si>
  <si>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</si>
  <si>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</si>
  <si>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</si>
  <si>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</si>
  <si>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</si>
  <si>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</si>
  <si>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</si>
  <si>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</si>
  <si>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</si>
  <si>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</si>
  <si>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</si>
  <si>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</si>
  <si>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</si>
  <si>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</si>
  <si>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</si>
  <si>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</si>
  <si>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</si>
  <si>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</si>
  <si>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</si>
  <si>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</si>
  <si>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</si>
  <si>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</si>
  <si>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</si>
  <si>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</si>
  <si>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</si>
  <si>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</si>
  <si>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</si>
  <si>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</si>
  <si>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</si>
  <si>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</si>
  <si>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</si>
  <si>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</si>
  <si>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</si>
  <si>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</si>
  <si>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</si>
  <si>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</si>
  <si>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</si>
  <si>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</si>
  <si>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</si>
  <si>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</si>
  <si>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</si>
  <si>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</si>
  <si>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</si>
  <si>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</si>
  <si>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</si>
  <si>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</si>
  <si>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</si>
  <si>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</si>
  <si>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</si>
  <si>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</si>
  <si>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</si>
  <si>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</si>
  <si>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</si>
  <si>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</si>
  <si>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</si>
  <si>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</si>
  <si>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</si>
  <si>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</si>
  <si>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</si>
  <si>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</si>
  <si>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</si>
  <si>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</si>
  <si>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</si>
  <si>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</si>
  <si>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</si>
  <si>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</si>
  <si>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</si>
  <si>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</si>
  <si>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</si>
  <si>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</si>
  <si>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</si>
  <si>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</si>
  <si>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</si>
  <si>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</si>
  <si>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</si>
  <si>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</si>
  <si>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</si>
  <si>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</si>
  <si>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</si>
  <si>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</si>
  <si>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</si>
  <si>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</si>
  <si>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</si>
  <si>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</si>
  <si>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</si>
  <si>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</si>
  <si>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</si>
  <si>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</si>
  <si>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</si>
  <si>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</si>
  <si>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</si>
  <si>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</si>
  <si>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</si>
  <si>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</si>
  <si>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</si>
  <si>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</si>
  <si>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</si>
  <si>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</si>
  <si>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</si>
  <si>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</si>
  <si>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</si>
  <si>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</si>
  <si>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</si>
  <si>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</si>
  <si>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</si>
  <si>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</si>
  <si>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</si>
  <si>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</si>
  <si>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</si>
  <si>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</si>
  <si>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</si>
  <si>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</si>
  <si>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</si>
  <si>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</si>
  <si>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</si>
  <si>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</si>
  <si>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</si>
  <si>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</si>
  <si>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</si>
  <si>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</si>
  <si>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</si>
  <si>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</si>
  <si>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</si>
  <si>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</si>
  <si>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</si>
  <si>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</si>
  <si>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</si>
  <si>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</si>
  <si>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</si>
  <si>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</si>
  <si>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</si>
  <si>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</si>
  <si>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</si>
  <si>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</si>
  <si>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</si>
  <si>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</si>
  <si>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</si>
  <si>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</si>
  <si>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</si>
  <si>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</si>
  <si>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</si>
  <si>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</si>
  <si>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</si>
  <si>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</si>
  <si>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</si>
  <si>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</si>
  <si>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</si>
  <si>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</si>
  <si>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</si>
  <si>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</si>
  <si>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</si>
  <si>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</si>
  <si>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</si>
  <si>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</si>
  <si>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</si>
  <si>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</si>
  <si>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</si>
  <si>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</si>
  <si>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</si>
  <si>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</si>
  <si>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</si>
  <si>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</si>
  <si>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</si>
  <si>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</si>
  <si>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</si>
  <si>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</si>
  <si>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</si>
  <si>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</si>
  <si>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</si>
  <si>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</si>
  <si>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</si>
  <si>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</si>
  <si>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</si>
  <si>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</si>
  <si>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</si>
  <si>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</si>
  <si>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</si>
  <si>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</si>
  <si>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</si>
  <si>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</si>
  <si>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</si>
  <si>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</si>
  <si>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</si>
  <si>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</si>
  <si>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</si>
  <si>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</si>
  <si>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</si>
  <si>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</si>
  <si>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</si>
  <si>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</si>
  <si>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</si>
  <si>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</si>
  <si>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</si>
  <si>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</si>
  <si>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</si>
  <si>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</si>
  <si>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</si>
  <si>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</si>
  <si>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</si>
  <si>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</si>
  <si>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</si>
  <si>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</si>
  <si>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</si>
  <si>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</si>
  <si>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</si>
  <si>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</si>
  <si>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</si>
  <si>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</si>
  <si>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</si>
  <si>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</si>
  <si>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</si>
  <si>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</si>
  <si>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</si>
  <si>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</si>
  <si>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</si>
  <si>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</si>
  <si>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</si>
  <si>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</si>
  <si>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</si>
  <si>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</si>
  <si>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</si>
  <si>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</si>
  <si>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</si>
  <si>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</si>
  <si>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</si>
  <si>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</si>
  <si>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</si>
  <si>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</si>
  <si>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</si>
  <si>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</si>
  <si>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</si>
  <si>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</si>
  <si>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</si>
  <si>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</si>
  <si>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</si>
  <si>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</si>
  <si>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</si>
  <si>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</si>
  <si>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</si>
  <si>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</si>
  <si>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</si>
  <si>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</si>
  <si>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</si>
  <si>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</si>
  <si>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</si>
  <si>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</si>
  <si>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</si>
  <si>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</si>
  <si>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</si>
  <si>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</si>
  <si>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</si>
  <si>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</si>
  <si>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</si>
  <si>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</si>
  <si>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</si>
  <si>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</si>
  <si>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</si>
  <si>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</si>
  <si>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</si>
  <si>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</si>
  <si>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</si>
  <si>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</si>
  <si>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</si>
  <si>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</si>
  <si>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</si>
  <si>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</si>
  <si>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</si>
  <si>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</si>
  <si>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</si>
  <si>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</si>
  <si>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</si>
  <si>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</si>
  <si>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</si>
  <si>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</si>
  <si>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</si>
  <si>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</si>
  <si>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</si>
  <si>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</si>
  <si>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</si>
  <si>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</si>
  <si>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</si>
  <si>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</si>
  <si>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</si>
  <si>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</si>
  <si>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</si>
  <si>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</si>
  <si>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</si>
  <si>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</si>
  <si>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</si>
  <si>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</si>
  <si>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</si>
  <si>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</si>
  <si>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</si>
  <si>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</si>
  <si>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</si>
  <si>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</si>
  <si>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</si>
  <si>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</si>
  <si>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</si>
  <si>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</si>
  <si>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</si>
  <si>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</si>
  <si>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</si>
  <si>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</si>
  <si>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</si>
  <si>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</si>
  <si>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</si>
  <si>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</si>
  <si>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</si>
  <si>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</si>
  <si>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</si>
  <si>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</si>
  <si>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</si>
  <si>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</si>
  <si>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</si>
  <si>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</si>
  <si>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</si>
  <si>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</si>
  <si>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</si>
  <si>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</si>
  <si>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</si>
  <si>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</si>
  <si>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</si>
  <si>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</si>
  <si>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</si>
  <si>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</si>
  <si>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</si>
  <si>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</si>
  <si>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</si>
  <si>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</si>
  <si>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</si>
  <si>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</si>
  <si>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</si>
  <si>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</si>
  <si>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</si>
  <si>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</si>
  <si>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</si>
  <si>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</si>
  <si>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</si>
  <si>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</si>
  <si>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</si>
  <si>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</si>
  <si>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</si>
  <si>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</si>
  <si>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</si>
  <si>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</si>
  <si>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</si>
  <si>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</si>
  <si>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</si>
  <si>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</si>
  <si>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</si>
  <si>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</si>
  <si>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</si>
  <si>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</si>
  <si>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</si>
  <si>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</si>
  <si>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</si>
  <si>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</si>
  <si>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</si>
  <si>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</si>
  <si>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</si>
  <si>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</si>
  <si>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</si>
  <si>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</si>
  <si>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</si>
  <si>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</si>
  <si>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</si>
  <si>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</si>
  <si>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</si>
  <si>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</si>
  <si>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</si>
  <si>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</si>
  <si>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</si>
  <si>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</si>
  <si>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</si>
  <si>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</si>
  <si>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</si>
  <si>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</si>
  <si>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</si>
  <si>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</si>
  <si>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</si>
  <si>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</si>
  <si>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</si>
  <si>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</si>
  <si>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</si>
  <si>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</si>
  <si>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</si>
  <si>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</si>
  <si>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</si>
  <si>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</si>
  <si>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</si>
  <si>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</si>
  <si>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</si>
  <si>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</si>
  <si>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</si>
  <si>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</si>
  <si>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</si>
  <si>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</si>
  <si>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</si>
  <si>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</si>
  <si>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</si>
  <si>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</si>
  <si>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</si>
  <si>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</si>
  <si>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</si>
  <si>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</si>
  <si>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</si>
  <si>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</si>
  <si>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</si>
  <si>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</si>
  <si>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</si>
  <si>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</si>
  <si>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</si>
  <si>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</si>
  <si>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</si>
  <si>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</si>
  <si>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</si>
  <si>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</si>
  <si>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</si>
  <si>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</si>
  <si>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</si>
  <si>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</si>
  <si>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</si>
  <si>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</si>
  <si>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</si>
  <si>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</si>
  <si>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</si>
  <si>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</si>
  <si>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</si>
  <si>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</si>
  <si>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</si>
  <si>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</si>
  <si>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</si>
  <si>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</si>
  <si>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</si>
  <si>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</si>
  <si>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</si>
  <si>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</si>
  <si>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</si>
  <si>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</si>
  <si>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</si>
  <si>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</si>
  <si>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</si>
  <si>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</si>
  <si>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</si>
  <si>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</si>
  <si>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</si>
  <si>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</si>
  <si>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</si>
  <si>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</si>
  <si>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</si>
  <si>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</si>
  <si>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</si>
  <si>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</si>
  <si>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</si>
  <si>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</si>
  <si>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</si>
  <si>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</si>
  <si>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</si>
  <si>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</si>
  <si>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</si>
  <si>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</si>
  <si>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</si>
  <si>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</si>
  <si>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</si>
  <si>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</si>
  <si>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</si>
  <si>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</si>
  <si>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</si>
  <si>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</si>
  <si>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</si>
  <si>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</si>
  <si>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</si>
  <si>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</si>
  <si>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</si>
  <si>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</si>
  <si>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</si>
  <si>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</si>
  <si>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</si>
  <si>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</si>
  <si>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</si>
  <si>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</si>
  <si>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</si>
  <si>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</si>
  <si>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</si>
  <si>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</si>
  <si>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</si>
  <si>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</si>
  <si>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</si>
  <si>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</si>
  <si>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</si>
  <si>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</si>
  <si>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</si>
  <si>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</si>
  <si>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</si>
  <si>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</si>
  <si>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</si>
  <si>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</si>
  <si>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</si>
  <si>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</si>
  <si>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</si>
  <si>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</si>
  <si>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</si>
  <si>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</si>
  <si>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</si>
  <si>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</si>
  <si>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</si>
  <si>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</si>
  <si>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</si>
  <si>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</si>
  <si>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</si>
  <si>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</si>
  <si>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</si>
  <si>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</si>
  <si>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</si>
  <si>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</si>
  <si>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</si>
  <si>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</si>
  <si>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</si>
  <si>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</si>
  <si>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</si>
  <si>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</si>
  <si>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</si>
  <si>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</si>
  <si>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</si>
  <si>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</si>
  <si>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</si>
  <si>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</si>
  <si>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</si>
  <si>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</si>
  <si>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</si>
  <si>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</si>
  <si>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</si>
  <si>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</si>
  <si>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</si>
  <si>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</si>
  <si>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</si>
  <si>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</si>
  <si>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</si>
  <si>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</si>
  <si>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</si>
  <si>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</si>
  <si>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</si>
  <si>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</si>
  <si>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</si>
  <si>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</si>
  <si>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</si>
  <si>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</si>
  <si>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</si>
  <si>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</si>
  <si>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</si>
  <si>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</si>
  <si>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</si>
  <si>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</si>
  <si>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</si>
  <si>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</si>
  <si>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</si>
  <si>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</si>
  <si>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</si>
  <si>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</si>
  <si>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</si>
  <si>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</si>
  <si>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</si>
  <si>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</si>
  <si>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</si>
  <si>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</si>
  <si>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</si>
  <si>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</si>
  <si>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</si>
  <si>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</si>
  <si>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</si>
  <si>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</si>
  <si>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</si>
  <si>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</si>
  <si>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</si>
  <si>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</si>
  <si>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</si>
  <si>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</si>
  <si>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</si>
  <si>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</si>
  <si>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</si>
  <si>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</si>
  <si>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</si>
  <si>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</si>
  <si>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</si>
  <si>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</si>
  <si>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</si>
  <si>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</si>
  <si>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</si>
  <si>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</si>
  <si>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</si>
  <si>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</si>
  <si>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</si>
  <si>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</si>
  <si>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</si>
  <si>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</si>
  <si>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</si>
  <si>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</si>
  <si>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</si>
  <si>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</si>
  <si>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</si>
  <si>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</si>
  <si>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</si>
  <si>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</si>
  <si>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</si>
  <si>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</si>
  <si>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</si>
  <si>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</si>
  <si>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</si>
  <si>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</si>
  <si>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</si>
  <si>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</si>
  <si>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</si>
  <si>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</si>
  <si>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</si>
  <si>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</si>
  <si>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</si>
  <si>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</si>
  <si>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</si>
  <si>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</si>
  <si>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</si>
  <si>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</si>
  <si>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</si>
  <si>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</si>
  <si>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</si>
  <si>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</si>
  <si>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</si>
  <si>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</si>
  <si>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</si>
  <si>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</si>
  <si>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</si>
  <si>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</si>
  <si>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</si>
  <si>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</si>
  <si>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</si>
  <si>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</si>
  <si>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</si>
  <si>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</si>
  <si>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</si>
  <si>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</si>
  <si>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</si>
  <si>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</si>
  <si>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</si>
  <si>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</si>
  <si>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</si>
  <si>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</si>
  <si>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</si>
  <si>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</si>
  <si>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</si>
  <si>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</si>
  <si>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</si>
  <si>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</si>
  <si>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</si>
  <si>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</si>
  <si>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</si>
  <si>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</si>
  <si>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</si>
  <si>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</si>
  <si>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</si>
  <si>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</si>
  <si>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</si>
  <si>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</si>
  <si>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</si>
  <si>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</si>
  <si>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</si>
  <si>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</si>
  <si>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</si>
  <si>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</si>
  <si>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</si>
  <si>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</si>
  <si>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</si>
  <si>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</si>
  <si>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</si>
  <si>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</si>
  <si>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</si>
  <si>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</si>
  <si>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</si>
  <si>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</si>
  <si>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</si>
  <si>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</si>
  <si>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</si>
  <si>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</si>
  <si>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</si>
  <si>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</si>
  <si>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</si>
  <si>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</si>
  <si>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</si>
  <si>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</si>
  <si>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</si>
  <si>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</si>
  <si>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</si>
  <si>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</si>
  <si>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</si>
  <si>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</si>
  <si>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</si>
  <si>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</si>
  <si>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</si>
  <si>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</si>
  <si>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</si>
  <si>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</si>
  <si>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</si>
  <si>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</si>
  <si>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</si>
  <si>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</si>
  <si>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</si>
  <si>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</si>
  <si>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</si>
  <si>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</si>
  <si>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</si>
  <si>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</si>
  <si>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</si>
  <si>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</si>
  <si>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</si>
  <si>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</si>
  <si>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</si>
  <si>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</si>
  <si>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</si>
  <si>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</si>
  <si>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</si>
  <si>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</si>
  <si>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</si>
  <si>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</si>
  <si>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</si>
  <si>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</si>
  <si>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</si>
  <si>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</si>
  <si>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</si>
  <si>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</si>
  <si>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</si>
  <si>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</si>
  <si>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</si>
  <si>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</si>
  <si>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</si>
  <si>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</si>
  <si>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</si>
  <si>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</si>
  <si>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</si>
  <si>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</si>
  <si>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</si>
  <si>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</si>
  <si>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</si>
  <si>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</si>
  <si>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</si>
  <si>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</si>
  <si>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</si>
  <si>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</si>
  <si>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</si>
  <si>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</si>
  <si>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</si>
  <si>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</si>
  <si>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</si>
  <si>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</si>
  <si>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</si>
  <si>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</si>
  <si>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</si>
  <si>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</si>
  <si>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</si>
  <si>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</si>
  <si>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</si>
  <si>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</si>
  <si>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</si>
  <si>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</si>
  <si>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</si>
  <si>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</si>
  <si>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</si>
  <si>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</si>
  <si>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</si>
  <si>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</si>
  <si>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</si>
  <si>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</si>
  <si>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</si>
  <si>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</si>
  <si>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</si>
  <si>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</si>
  <si>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</si>
  <si>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</si>
  <si>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</si>
  <si>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</si>
  <si>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</si>
  <si>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</si>
  <si>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</si>
  <si>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</si>
  <si>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</si>
  <si>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</si>
  <si>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</si>
  <si>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</si>
  <si>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</si>
  <si>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</si>
  <si>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</si>
  <si>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</si>
  <si>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</si>
  <si>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</si>
  <si>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</si>
  <si>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</si>
  <si>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</si>
  <si>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</si>
  <si>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</si>
  <si>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</si>
  <si>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</si>
  <si>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</si>
  <si>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</si>
  <si>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</si>
  <si>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</si>
  <si>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</si>
  <si>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</si>
  <si>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</si>
  <si>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</si>
  <si>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</si>
  <si>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</si>
  <si>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</si>
  <si>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</si>
  <si>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</si>
  <si>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</si>
  <si>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</si>
  <si>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</si>
  <si>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</si>
  <si>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</si>
  <si>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</si>
  <si>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</si>
  <si>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</si>
  <si>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</si>
  <si>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</si>
  <si>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</si>
  <si>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</si>
  <si>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</si>
  <si>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</si>
  <si>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</si>
  <si>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</si>
  <si>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</si>
  <si>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</si>
  <si>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</si>
  <si>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</si>
  <si>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</si>
  <si>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</si>
  <si>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</si>
  <si>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</si>
  <si>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</si>
  <si>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</si>
  <si>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</si>
  <si>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</si>
  <si>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</si>
  <si>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</si>
  <si>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</si>
  <si>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</si>
  <si>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</si>
  <si>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</si>
  <si>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</si>
  <si>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</si>
  <si>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</si>
  <si>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</si>
  <si>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</si>
  <si>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</si>
  <si>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</si>
  <si>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</si>
  <si>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</si>
  <si>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</si>
  <si>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</si>
  <si>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</si>
  <si>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</si>
  <si>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</si>
  <si>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</si>
  <si>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</si>
  <si>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</si>
  <si>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</si>
  <si>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</si>
  <si>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</si>
  <si>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</si>
  <si>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</si>
  <si>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</si>
  <si>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</si>
  <si>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</si>
  <si>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</si>
  <si>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</si>
  <si>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</si>
  <si>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</si>
  <si>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</si>
  <si>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</si>
  <si>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</si>
  <si>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</si>
  <si>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</si>
  <si>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</si>
  <si>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</si>
  <si>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</si>
  <si>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</si>
  <si>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</si>
  <si>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</si>
  <si>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</si>
  <si>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</si>
  <si>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</si>
  <si>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</si>
  <si>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</si>
  <si>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</si>
  <si>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</si>
  <si>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</si>
  <si>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</si>
  <si>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</si>
  <si>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</si>
  <si>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</si>
  <si>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</si>
  <si>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</si>
  <si>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</si>
  <si>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</si>
  <si>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</si>
  <si>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</si>
  <si>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</si>
  <si>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</si>
  <si>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</si>
  <si>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</si>
  <si>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</si>
  <si>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</si>
  <si>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</si>
  <si>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</si>
  <si>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</si>
  <si>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</si>
  <si>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</si>
  <si>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</si>
  <si>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</si>
  <si>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</si>
  <si>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</si>
  <si>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</si>
  <si>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</si>
  <si>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</si>
  <si>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</si>
  <si>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</si>
  <si>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</si>
  <si>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</si>
  <si>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</si>
  <si>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</si>
  <si>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</si>
  <si>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</si>
  <si>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</si>
  <si>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</si>
  <si>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</si>
  <si>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</si>
  <si>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</si>
  <si>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</si>
  <si>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</si>
  <si>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</si>
  <si>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</si>
  <si>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</si>
  <si>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</si>
  <si>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</si>
  <si>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</si>
  <si>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</si>
  <si>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</si>
  <si>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</si>
  <si>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</si>
  <si>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</si>
  <si>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</si>
  <si>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</si>
  <si>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</si>
  <si>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</si>
  <si>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</si>
  <si>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</si>
  <si>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</si>
  <si>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</si>
  <si>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</si>
  <si>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</si>
  <si>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</si>
  <si>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</si>
  <si>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</si>
  <si>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</si>
  <si>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</si>
  <si>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</si>
  <si>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</si>
  <si>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</si>
  <si>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</si>
  <si>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</si>
  <si>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</si>
  <si>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</si>
  <si>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</si>
  <si>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</si>
  <si>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</si>
  <si>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</si>
  <si>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</si>
  <si>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</si>
  <si>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</si>
  <si>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</si>
  <si>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</si>
  <si>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</si>
  <si>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</si>
  <si>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</si>
  <si>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</si>
  <si>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</si>
  <si>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</si>
  <si>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</si>
  <si>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</si>
  <si>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</si>
  <si>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</si>
  <si>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</si>
  <si>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</si>
  <si>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</si>
  <si>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</si>
  <si>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</si>
  <si>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</si>
  <si>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</si>
  <si>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</si>
  <si>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</si>
  <si>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</si>
  <si>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</si>
  <si>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</si>
  <si>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</si>
  <si>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</si>
  <si>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</si>
  <si>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</si>
  <si>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</si>
  <si>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</si>
  <si>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</si>
  <si>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</si>
  <si>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</si>
  <si>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</si>
  <si>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</si>
  <si>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</si>
  <si>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</si>
  <si>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</si>
  <si>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</si>
  <si>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</si>
  <si>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</si>
  <si>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</si>
  <si>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</si>
  <si>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</si>
  <si>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</si>
  <si>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</si>
  <si>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</si>
  <si>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</si>
  <si>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</si>
  <si>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</si>
  <si>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</si>
  <si>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</si>
  <si>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</si>
  <si>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</si>
  <si>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</si>
  <si>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</si>
  <si>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</si>
  <si>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</si>
  <si>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</si>
  <si>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</si>
  <si>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</si>
  <si>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</si>
  <si>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</si>
  <si>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</si>
  <si>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</si>
  <si>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</si>
  <si>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</si>
  <si>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</si>
  <si>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</si>
  <si>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</si>
  <si>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</si>
  <si>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</si>
  <si>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</si>
  <si>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</si>
  <si>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</si>
  <si>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</si>
  <si>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</si>
  <si>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</si>
  <si>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</si>
  <si>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</si>
  <si>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</si>
  <si>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</si>
  <si>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</si>
  <si>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</si>
  <si>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</si>
  <si>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</si>
  <si>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</si>
  <si>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</si>
  <si>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</si>
  <si>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</si>
  <si>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</si>
  <si>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</si>
  <si>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</si>
  <si>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</si>
  <si>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</si>
  <si>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</si>
  <si>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</si>
  <si>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</si>
  <si>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</si>
  <si>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</si>
  <si>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</si>
  <si>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</si>
  <si>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</si>
  <si>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</si>
  <si>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</si>
  <si>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</si>
  <si>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</si>
  <si>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</si>
  <si>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</si>
  <si>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</si>
  <si>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</si>
  <si>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</si>
  <si>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</si>
  <si>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</si>
  <si>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</si>
  <si>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</si>
  <si>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</si>
  <si>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</si>
  <si>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</si>
  <si>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</si>
  <si>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</si>
  <si>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</si>
  <si>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</si>
  <si>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</si>
  <si>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</si>
  <si>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</si>
  <si>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</si>
  <si>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</si>
  <si>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</si>
  <si>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</si>
  <si>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</si>
  <si>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</si>
  <si>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</si>
  <si>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</si>
  <si>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</si>
  <si>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</si>
  <si>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</si>
  <si>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</si>
  <si>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</si>
  <si>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</si>
  <si>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</si>
  <si>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</si>
  <si>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</si>
  <si>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</si>
  <si>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</si>
  <si>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</si>
  <si>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</si>
  <si>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</si>
  <si>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</si>
  <si>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</si>
  <si>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</si>
  <si>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</si>
  <si>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</si>
  <si>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</si>
  <si>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</si>
  <si>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</si>
  <si>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</si>
  <si>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</si>
  <si>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</si>
  <si>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</si>
  <si>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</si>
  <si>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</si>
  <si>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</si>
  <si>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</si>
  <si>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</si>
  <si>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</si>
  <si>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</si>
  <si>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</si>
  <si>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</si>
  <si>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</si>
  <si>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</si>
  <si>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</si>
  <si>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</si>
  <si>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</si>
  <si>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</si>
  <si>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</si>
  <si>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</si>
  <si>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</si>
  <si>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</si>
  <si>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</si>
  <si>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</si>
  <si>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</si>
  <si>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</si>
  <si>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</si>
  <si>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</si>
  <si>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</si>
  <si>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</si>
  <si>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</si>
  <si>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</si>
  <si>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</si>
  <si>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</si>
  <si>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</si>
  <si>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</si>
  <si>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</si>
  <si>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</si>
  <si>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</si>
  <si>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</si>
  <si>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</si>
  <si>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</si>
  <si>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</si>
  <si>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</si>
  <si>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</si>
  <si>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</si>
  <si>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</si>
  <si>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</si>
  <si>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</si>
  <si>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</si>
  <si>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</si>
  <si>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</si>
  <si>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</si>
  <si>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</si>
  <si>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</si>
  <si>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</si>
  <si>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</si>
  <si>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</si>
  <si>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</si>
  <si>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</si>
  <si>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</si>
  <si>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</si>
  <si>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</si>
  <si>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</si>
  <si>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</si>
  <si>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</si>
  <si>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</si>
  <si>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</si>
  <si>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</si>
  <si>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</si>
  <si>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</si>
  <si>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</si>
  <si>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</si>
  <si>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</si>
  <si>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</si>
  <si>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</si>
  <si>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</si>
  <si>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</si>
  <si>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</si>
  <si>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</si>
  <si>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</si>
  <si>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</si>
  <si>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</si>
  <si>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</si>
  <si>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</si>
  <si>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</si>
  <si>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</si>
  <si>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</si>
  <si>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</si>
  <si>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</si>
  <si>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</si>
  <si>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</si>
  <si>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</si>
  <si>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</si>
  <si>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</si>
  <si>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</si>
  <si>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</si>
  <si>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</si>
  <si>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</si>
  <si>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</si>
  <si>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</si>
  <si>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</si>
  <si>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</si>
  <si>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</si>
  <si>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</si>
  <si>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</si>
  <si>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</si>
  <si>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</si>
  <si>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</si>
  <si>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</si>
  <si>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</si>
  <si>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</si>
  <si>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</si>
  <si>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</si>
  <si>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</si>
  <si>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</si>
  <si>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</si>
  <si>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</si>
  <si>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</si>
  <si>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</si>
  <si>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</si>
  <si>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</si>
  <si>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</si>
  <si>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</si>
  <si>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</si>
  <si>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</si>
  <si>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</si>
  <si>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</si>
  <si>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</si>
  <si>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</si>
  <si>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</si>
  <si>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</si>
  <si>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</si>
  <si>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</si>
  <si>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</si>
  <si>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</si>
  <si>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</si>
  <si>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</si>
  <si>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</si>
  <si>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</si>
  <si>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</si>
  <si>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</si>
  <si>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</si>
  <si>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</si>
  <si>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</si>
  <si>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</si>
  <si>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</si>
  <si>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</si>
  <si>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</si>
  <si>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</si>
  <si>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</si>
  <si>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</si>
  <si>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</si>
  <si>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</si>
  <si>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</si>
  <si>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</si>
  <si>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</si>
  <si>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</si>
  <si>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</si>
  <si>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</si>
  <si>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</si>
  <si>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</si>
  <si>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</si>
  <si>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</si>
  <si>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</si>
  <si>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</si>
  <si>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</si>
  <si>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</si>
  <si>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</si>
  <si>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</si>
  <si>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</si>
  <si>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</si>
  <si>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</si>
  <si>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</si>
  <si>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</si>
  <si>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</si>
  <si>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</si>
  <si>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</si>
  <si>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</si>
  <si>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</si>
  <si>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</si>
  <si>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</si>
  <si>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</si>
  <si>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</si>
  <si>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</si>
  <si>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</si>
  <si>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</si>
  <si>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</si>
  <si>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</si>
  <si>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</si>
  <si>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</si>
  <si>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</si>
  <si>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</si>
  <si>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</si>
  <si>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</si>
  <si>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</si>
  <si>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</si>
  <si>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</si>
  <si>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</si>
  <si>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</si>
  <si>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</si>
  <si>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</si>
  <si>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</si>
  <si>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</si>
  <si>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</si>
  <si>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</si>
  <si>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</si>
  <si>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</si>
  <si>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</si>
  <si>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</si>
  <si>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</si>
  <si>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</si>
  <si>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</si>
  <si>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</si>
  <si>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</si>
  <si>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</si>
  <si>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</si>
  <si>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</si>
  <si>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</si>
  <si>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</si>
  <si>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</si>
  <si>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</si>
  <si>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</si>
  <si>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</si>
  <si>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</si>
  <si>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</si>
  <si>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</si>
  <si>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</si>
  <si>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</si>
  <si>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</si>
  <si>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</si>
  <si>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</si>
  <si>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</si>
  <si>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</si>
  <si>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</si>
  <si>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</si>
  <si>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</si>
  <si>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</si>
  <si>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</si>
  <si>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</si>
  <si>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</si>
  <si>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</si>
  <si>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</si>
  <si>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</si>
  <si>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</si>
  <si>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</si>
  <si>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</si>
  <si>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</si>
  <si>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</si>
  <si>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</si>
  <si>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</si>
  <si>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</si>
  <si>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</si>
  <si>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</si>
  <si>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</si>
  <si>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</si>
  <si>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</si>
  <si>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</si>
  <si>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</si>
  <si>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</si>
  <si>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</si>
  <si>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</si>
  <si>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</si>
  <si>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</si>
  <si>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</si>
  <si>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</si>
  <si>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</si>
  <si>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</si>
  <si>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</si>
  <si>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</si>
  <si>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</si>
  <si>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</si>
  <si>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</si>
  <si>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</si>
  <si>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</si>
  <si>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</si>
  <si>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</si>
  <si>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</si>
  <si>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</si>
  <si>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</si>
  <si>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</si>
  <si>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</si>
  <si>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</si>
  <si>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</si>
  <si>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</si>
  <si>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</si>
  <si>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</si>
  <si>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</si>
  <si>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</si>
  <si>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</si>
  <si>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</si>
  <si>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</si>
  <si>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</si>
  <si>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</si>
  <si>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</si>
  <si>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</si>
  <si>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</si>
  <si>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</si>
  <si>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</si>
  <si>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</si>
  <si>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</si>
  <si>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</si>
  <si>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</si>
  <si>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</si>
  <si>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</si>
  <si>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</si>
  <si>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</si>
  <si>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</si>
  <si>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</si>
  <si>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</si>
  <si>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</si>
  <si>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</si>
  <si>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</si>
  <si>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</si>
  <si>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</si>
  <si>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</si>
  <si>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</si>
  <si>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</si>
  <si>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</si>
  <si>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</si>
  <si>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</si>
  <si>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</si>
  <si>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</si>
  <si>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</si>
  <si>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</si>
  <si>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</si>
  <si>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</si>
  <si>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</si>
  <si>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</si>
  <si>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</si>
  <si>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</si>
  <si>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</si>
  <si>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</si>
  <si>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</si>
  <si>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</si>
  <si>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</si>
  <si>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</si>
  <si>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</si>
  <si>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</si>
  <si>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</si>
  <si>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</si>
  <si>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</si>
  <si>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</si>
  <si>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</si>
  <si>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</si>
  <si>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</si>
  <si>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</si>
  <si>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</si>
  <si>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</si>
  <si>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</si>
  <si>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</si>
  <si>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</si>
  <si>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</si>
  <si>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</si>
  <si>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</si>
  <si>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</si>
  <si>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</si>
  <si>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</si>
  <si>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</si>
  <si>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</si>
  <si>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</si>
  <si>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</si>
  <si>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</si>
  <si>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</si>
  <si>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</si>
  <si>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</si>
  <si>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</si>
  <si>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</si>
  <si>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</si>
  <si>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</si>
  <si>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</si>
  <si>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</si>
  <si>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</si>
  <si>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</si>
  <si>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</si>
  <si>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</si>
  <si>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</si>
  <si>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</si>
  <si>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</si>
  <si>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</si>
  <si>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</si>
  <si>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</si>
  <si>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</si>
  <si>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</si>
  <si>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</si>
  <si>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</si>
  <si>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</si>
  <si>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</si>
  <si>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</si>
  <si>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</si>
  <si>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</si>
  <si>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</si>
  <si>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</si>
  <si>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</si>
  <si>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</si>
  <si>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</si>
  <si>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</si>
  <si>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</si>
  <si>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</si>
  <si>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</si>
  <si>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</si>
  <si>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</si>
  <si>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</si>
  <si>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</si>
  <si>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</si>
  <si>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</si>
  <si>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</si>
  <si>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</si>
  <si>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</si>
  <si>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</si>
  <si>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</si>
  <si>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</si>
  <si>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</si>
  <si>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</si>
  <si>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</si>
  <si>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</si>
  <si>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</si>
  <si>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</si>
  <si>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</si>
  <si>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</si>
  <si>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</si>
  <si>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</si>
  <si>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</si>
  <si>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</si>
  <si>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</si>
  <si>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</si>
  <si>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</si>
  <si>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</si>
  <si>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</si>
  <si>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</si>
  <si>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</si>
  <si>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</si>
  <si>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</si>
  <si>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</si>
  <si>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</si>
  <si>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</si>
  <si>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</si>
  <si>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</si>
  <si>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</si>
  <si>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</si>
  <si>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</si>
  <si>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</si>
  <si>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</si>
  <si>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</si>
  <si>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</si>
  <si>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</si>
  <si>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</si>
  <si>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</si>
  <si>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</si>
  <si>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</si>
  <si>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</si>
  <si>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</si>
  <si>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</si>
  <si>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</si>
  <si>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</si>
  <si>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</si>
  <si>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</si>
  <si>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</si>
  <si>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</si>
  <si>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</si>
  <si>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</si>
  <si>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</si>
  <si>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</si>
  <si>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</si>
  <si>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</si>
  <si>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</si>
  <si>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</si>
  <si>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</si>
  <si>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</si>
  <si>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</si>
  <si>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</si>
  <si>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</si>
  <si>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</si>
  <si>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</si>
  <si>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</si>
  <si>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</si>
  <si>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</si>
  <si>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</si>
  <si>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</si>
  <si>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</si>
  <si>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</si>
  <si>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</si>
  <si>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</si>
  <si>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</si>
  <si>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</si>
  <si>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</si>
  <si>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</si>
  <si>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</si>
  <si>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</si>
  <si>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</si>
  <si>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</si>
  <si>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</si>
  <si>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</si>
  <si>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</si>
  <si>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</si>
  <si>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</si>
  <si>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</si>
  <si>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</si>
  <si>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</si>
  <si>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</si>
  <si>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</si>
  <si>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</si>
  <si>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</si>
  <si>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</si>
  <si>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</si>
  <si>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</si>
  <si>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</si>
  <si>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</si>
  <si>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</si>
  <si>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</si>
  <si>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</si>
  <si>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</si>
  <si>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</si>
  <si>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</si>
  <si>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</si>
  <si>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</si>
  <si>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</si>
  <si>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</si>
  <si>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</si>
  <si>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</si>
  <si>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</si>
  <si>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</si>
  <si>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</si>
  <si>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</si>
  <si>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</si>
  <si>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</si>
  <si>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</si>
  <si>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</si>
  <si>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</si>
  <si>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</si>
  <si>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</si>
  <si>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</si>
  <si>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</si>
  <si>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</si>
  <si>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</si>
  <si>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</si>
  <si>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</si>
  <si>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</si>
  <si>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</si>
  <si>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</si>
  <si>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</si>
  <si>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</si>
  <si>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</si>
  <si>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</si>
  <si>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</si>
  <si>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</si>
  <si>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</si>
  <si>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</si>
  <si>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</si>
  <si>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</si>
  <si>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</si>
  <si>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</si>
  <si>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</si>
  <si>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</si>
  <si>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</si>
  <si>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</si>
  <si>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</si>
  <si>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</si>
  <si>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</si>
  <si>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</si>
  <si>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</si>
  <si>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</si>
  <si>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</si>
  <si>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</si>
  <si>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</si>
  <si>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</si>
  <si>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</si>
  <si>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</si>
  <si>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</si>
  <si>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</si>
  <si>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</si>
  <si>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</si>
  <si>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</si>
  <si>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</si>
  <si>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</si>
  <si>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</si>
  <si>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</si>
  <si>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</si>
  <si>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</si>
  <si>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</si>
  <si>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</si>
  <si>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</si>
  <si>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</si>
  <si>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</si>
  <si>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</si>
  <si>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</si>
  <si>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</si>
  <si>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</si>
  <si>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</si>
  <si>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</si>
  <si>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</si>
  <si>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</si>
  <si>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</si>
  <si>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</si>
  <si>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</si>
  <si>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</si>
  <si>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</si>
  <si>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</si>
  <si>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</si>
  <si>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</si>
  <si>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</si>
  <si>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</si>
  <si>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</si>
  <si>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</si>
  <si>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</si>
  <si>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</si>
  <si>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</si>
  <si>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</si>
  <si>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</si>
  <si>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</si>
  <si>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</si>
  <si>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</si>
  <si>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</si>
  <si>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</si>
  <si>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</si>
  <si>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</si>
  <si>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</si>
  <si>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</si>
  <si>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</si>
  <si>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</si>
  <si>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</si>
  <si>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</si>
  <si>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</si>
  <si>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</si>
  <si>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</si>
  <si>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</si>
  <si>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</si>
  <si>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</si>
  <si>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</si>
  <si>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</si>
  <si>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</si>
  <si>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</si>
  <si>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</si>
  <si>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</si>
  <si>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</si>
  <si>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</si>
  <si>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</si>
  <si>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</si>
  <si>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</si>
  <si>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</si>
  <si>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</si>
  <si>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</si>
  <si>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</si>
  <si>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</si>
  <si>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</si>
  <si>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</si>
  <si>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</si>
  <si>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</si>
  <si>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</si>
  <si>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</si>
  <si>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</si>
  <si>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</si>
  <si>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</si>
  <si>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</si>
  <si>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</si>
  <si>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</si>
  <si>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</si>
  <si>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</si>
  <si>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</si>
  <si>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</si>
  <si>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</si>
  <si>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</si>
  <si>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</si>
  <si>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</si>
  <si>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</si>
  <si>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</si>
  <si>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</si>
  <si>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</si>
  <si>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</si>
  <si>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</si>
  <si>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</si>
  <si>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</si>
  <si>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</si>
  <si>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</si>
  <si>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</si>
  <si>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</si>
  <si>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</si>
  <si>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</si>
  <si>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</si>
  <si>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</si>
  <si>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</si>
  <si>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</si>
  <si>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</si>
  <si>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</si>
  <si>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</si>
  <si>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</si>
  <si>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</si>
  <si>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</si>
  <si>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</si>
  <si>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</si>
  <si>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</si>
  <si>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</si>
  <si>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</si>
  <si>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</si>
  <si>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</si>
  <si>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</si>
  <si>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</si>
  <si>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</si>
  <si>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</si>
  <si>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</si>
  <si>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</si>
  <si>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</si>
  <si>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</si>
  <si>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</si>
  <si>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</si>
  <si>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</si>
  <si>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</si>
  <si>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</si>
  <si>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</si>
  <si>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</si>
  <si>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</si>
  <si>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</si>
  <si>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</si>
  <si>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</si>
  <si>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</si>
  <si>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</si>
  <si>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</si>
  <si>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</si>
  <si>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</si>
  <si>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</si>
  <si>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</si>
  <si>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</si>
  <si>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</si>
  <si>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</si>
  <si>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</si>
  <si>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</si>
  <si>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</si>
  <si>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</si>
  <si>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</si>
  <si>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</si>
  <si>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</si>
  <si>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</si>
  <si>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</si>
  <si>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</si>
  <si>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</si>
  <si>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</si>
  <si>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</si>
  <si>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</si>
  <si>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</si>
  <si>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</si>
  <si>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</si>
  <si>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</si>
  <si>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</si>
  <si>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</si>
  <si>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</si>
  <si>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</si>
  <si>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</si>
  <si>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</si>
  <si>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</si>
  <si>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</si>
  <si>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</si>
  <si>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</si>
  <si>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</si>
  <si>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</si>
  <si>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</si>
  <si>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</si>
  <si>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</si>
  <si>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</si>
  <si>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</si>
  <si>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</si>
  <si>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</si>
  <si>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</si>
  <si>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</si>
  <si>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</si>
  <si>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</si>
  <si>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</si>
  <si>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</si>
  <si>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</si>
  <si>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</si>
  <si>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</si>
  <si>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</si>
  <si>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</si>
  <si>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</si>
  <si>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</si>
  <si>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</si>
  <si>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</si>
  <si>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</si>
  <si>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</si>
  <si>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</si>
  <si>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</si>
  <si>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</si>
  <si>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</si>
  <si>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</si>
  <si>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</si>
  <si>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</si>
  <si>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</si>
  <si>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</si>
  <si>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</si>
  <si>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</si>
  <si>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</si>
  <si>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</si>
  <si>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</si>
  <si>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</si>
  <si>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</si>
  <si>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</si>
  <si>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</si>
  <si>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</si>
  <si>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</si>
  <si>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</si>
  <si>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</si>
  <si>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</si>
  <si>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</si>
  <si>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</si>
  <si>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</si>
  <si>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</si>
  <si>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</si>
  <si>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</si>
  <si>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</si>
  <si>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</si>
  <si>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</si>
  <si>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</si>
  <si>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</si>
  <si>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</si>
  <si>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</si>
  <si>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</si>
  <si>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</si>
  <si>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</si>
  <si>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</si>
  <si>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</si>
  <si>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</si>
  <si>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</si>
  <si>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</si>
  <si>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</si>
  <si>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</si>
  <si>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</si>
  <si>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</si>
  <si>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</si>
  <si>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</si>
  <si>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</si>
  <si>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</si>
  <si>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</si>
  <si>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</si>
  <si>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</si>
  <si>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</si>
  <si>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</si>
  <si>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</si>
  <si>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</si>
  <si>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</si>
  <si>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</si>
  <si>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</si>
  <si>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</si>
  <si>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</si>
  <si>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</si>
  <si>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</si>
  <si>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</si>
  <si>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</si>
  <si>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</si>
  <si>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</si>
  <si>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</si>
  <si>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</si>
  <si>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</si>
  <si>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</si>
  <si>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</si>
  <si>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</si>
  <si>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</si>
  <si>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</si>
  <si>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</si>
  <si>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</si>
  <si>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</si>
  <si>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</si>
  <si>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</si>
  <si>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</si>
  <si>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</si>
  <si>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</si>
  <si>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</si>
  <si>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</si>
  <si>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</si>
  <si>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</si>
  <si>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</si>
  <si>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</si>
  <si>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</si>
  <si>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</si>
  <si>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</si>
  <si>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</si>
  <si>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</si>
  <si>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</si>
  <si>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</si>
  <si>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</si>
  <si>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</si>
  <si>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</si>
  <si>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</si>
  <si>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</si>
  <si>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</si>
  <si>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</si>
  <si>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</si>
  <si>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</si>
  <si>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</si>
  <si>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</si>
  <si>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</si>
  <si>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</si>
  <si>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</si>
  <si>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</si>
  <si>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</si>
  <si>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</si>
  <si>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</si>
  <si>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</si>
  <si>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</si>
  <si>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</si>
  <si>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</si>
  <si>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</si>
  <si>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</si>
  <si>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</si>
  <si>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</si>
  <si>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</si>
  <si>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</si>
  <si>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</si>
  <si>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</si>
  <si>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</si>
  <si>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</si>
  <si>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</si>
  <si>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</si>
  <si>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</si>
  <si>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</si>
  <si>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</si>
  <si>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</si>
  <si>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</si>
  <si>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</si>
  <si>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</si>
  <si>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</si>
  <si>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</si>
  <si>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</si>
  <si>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</si>
  <si>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</si>
  <si>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</si>
  <si>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</si>
  <si>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</si>
  <si>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</si>
  <si>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</si>
  <si>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</si>
  <si>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</si>
  <si>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</si>
  <si>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</si>
  <si>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</si>
  <si>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</si>
  <si>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</si>
  <si>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</si>
  <si>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</si>
  <si>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</si>
  <si>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</si>
  <si>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</si>
  <si>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</si>
  <si>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</si>
  <si>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</si>
  <si>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</si>
  <si>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</si>
  <si>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</si>
  <si>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</si>
  <si>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</si>
  <si>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</si>
  <si>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</si>
  <si>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</si>
  <si>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</si>
  <si>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</si>
  <si>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</si>
  <si>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</si>
  <si>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</si>
  <si>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</si>
  <si>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</si>
  <si>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</si>
  <si>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</si>
  <si>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</si>
  <si>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</si>
  <si>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</si>
  <si>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</si>
  <si>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</si>
  <si>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</si>
  <si>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</si>
  <si>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</si>
  <si>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</si>
  <si>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</si>
  <si>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</si>
  <si>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</si>
  <si>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</si>
  <si>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</si>
  <si>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</si>
  <si>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</si>
  <si>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</si>
  <si>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</si>
  <si>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</si>
  <si>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</si>
  <si>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</si>
  <si>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</si>
  <si>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</si>
  <si>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</si>
  <si>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</si>
  <si>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</si>
  <si>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</si>
  <si>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</si>
  <si>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</si>
  <si>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</si>
  <si>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</si>
  <si>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</si>
  <si>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</si>
  <si>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</si>
  <si>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</si>
  <si>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</si>
  <si>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</si>
  <si>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</si>
  <si>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</si>
  <si>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</si>
  <si>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</si>
  <si>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</si>
  <si>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</si>
  <si>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</si>
  <si>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</si>
  <si>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</si>
  <si>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</si>
  <si>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</si>
  <si>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</si>
  <si>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</si>
  <si>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</si>
  <si>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</si>
  <si>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</si>
  <si>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</si>
  <si>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</si>
  <si>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</si>
  <si>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</si>
  <si>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</si>
  <si>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</si>
  <si>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</si>
  <si>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</si>
  <si>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</si>
  <si>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</si>
  <si>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</si>
  <si>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</si>
  <si>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</si>
  <si>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</si>
  <si>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</si>
  <si>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</si>
  <si>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</si>
  <si>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</si>
  <si>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</si>
  <si>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</si>
  <si>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</si>
  <si>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</si>
  <si>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</si>
  <si>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</si>
  <si>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</si>
  <si>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</si>
  <si>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</si>
  <si>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</si>
  <si>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</si>
  <si>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</si>
  <si>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</si>
  <si>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</si>
  <si>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</si>
  <si>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</si>
  <si>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</si>
  <si>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</si>
  <si>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</si>
  <si>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</si>
  <si>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</si>
  <si>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</si>
  <si>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</si>
  <si>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</si>
  <si>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</si>
  <si>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</si>
  <si>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</si>
  <si>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</si>
  <si>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</si>
  <si>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</si>
  <si>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</si>
  <si>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</si>
  <si>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</si>
  <si>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</si>
  <si>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</si>
  <si>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</si>
  <si>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</si>
  <si>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</si>
  <si>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</si>
  <si>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</si>
  <si>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</si>
  <si>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</si>
  <si>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</si>
  <si>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</si>
  <si>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</si>
  <si>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</si>
  <si>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</si>
  <si>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</si>
  <si>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</si>
  <si>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</si>
  <si>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</si>
  <si>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</si>
  <si>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</si>
  <si>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</si>
  <si>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</si>
  <si>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</si>
  <si>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</si>
  <si>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</si>
  <si>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</si>
  <si>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</si>
  <si>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</si>
  <si>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</si>
  <si>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</si>
  <si>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</si>
  <si>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</si>
  <si>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</si>
  <si>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</si>
  <si>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</si>
  <si>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</si>
  <si>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</si>
  <si>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</si>
  <si>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</si>
  <si>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</si>
  <si>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</si>
  <si>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</si>
  <si>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</si>
  <si>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</si>
  <si>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</si>
  <si>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</si>
  <si>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</si>
  <si>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</si>
  <si>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</si>
  <si>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</si>
  <si>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</si>
  <si>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</si>
  <si>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</si>
  <si>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</si>
  <si>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</si>
  <si>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</si>
  <si>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</si>
  <si>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</si>
  <si>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</si>
  <si>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</si>
  <si>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</si>
  <si>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</si>
  <si>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</si>
  <si>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</si>
  <si>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</si>
  <si>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</si>
  <si>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</si>
  <si>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</si>
  <si>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</si>
  <si>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</si>
  <si>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</si>
  <si>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</si>
  <si>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</si>
  <si>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</si>
  <si>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</si>
  <si>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</si>
  <si>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</si>
  <si>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</si>
  <si>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</si>
  <si>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</si>
  <si>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</si>
  <si>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</si>
  <si>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</si>
  <si>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</si>
  <si>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</si>
  <si>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</si>
  <si>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</si>
  <si>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</si>
  <si>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</si>
  <si>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</si>
  <si>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</si>
  <si>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</si>
  <si>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</si>
  <si>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</si>
  <si>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</si>
  <si>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</si>
  <si>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</si>
  <si>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</si>
  <si>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</si>
  <si>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</si>
  <si>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</si>
  <si>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</si>
  <si>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</si>
  <si>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</si>
  <si>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</si>
  <si>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</si>
  <si>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</si>
  <si>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</si>
  <si>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</si>
  <si>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</si>
  <si>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</si>
  <si>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</si>
  <si>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</si>
  <si>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</si>
  <si>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</si>
  <si>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</si>
  <si>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</si>
  <si>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</si>
  <si>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</si>
  <si>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</si>
  <si>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</si>
  <si>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</si>
  <si>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</si>
  <si>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</si>
  <si>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</si>
  <si>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</si>
  <si>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</si>
  <si>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</si>
  <si>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</si>
  <si>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</si>
  <si>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</si>
  <si>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</si>
  <si>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</si>
  <si>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</si>
  <si>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</si>
  <si>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</si>
  <si>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</si>
  <si>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</si>
  <si>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</si>
  <si>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</si>
  <si>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</si>
  <si>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</si>
  <si>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</si>
  <si>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</si>
  <si>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</si>
  <si>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</si>
  <si>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</si>
  <si>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</si>
  <si>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</si>
  <si>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</si>
  <si>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</si>
  <si>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</si>
  <si>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</si>
  <si>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</si>
  <si>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</si>
  <si>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</si>
  <si>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</si>
  <si>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</si>
  <si>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</si>
  <si>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</si>
  <si>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</si>
  <si>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</si>
  <si>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</si>
  <si>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</si>
  <si>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</si>
  <si>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</si>
  <si>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</si>
  <si>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</si>
  <si>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</si>
  <si>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</si>
  <si>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</si>
  <si>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</si>
  <si>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</si>
  <si>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</si>
  <si>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</si>
  <si>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</si>
  <si>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</si>
  <si>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</si>
  <si>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</si>
  <si>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</si>
  <si>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</si>
  <si>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</si>
  <si>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</si>
  <si>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</si>
  <si>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</si>
  <si>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</si>
  <si>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</si>
  <si>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</si>
  <si>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</si>
  <si>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</si>
  <si>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</si>
  <si>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</si>
  <si>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</si>
  <si>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</si>
  <si>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</si>
  <si>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</si>
  <si>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</si>
  <si>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</si>
  <si>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</si>
  <si>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</si>
  <si>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</si>
  <si>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</si>
  <si>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</si>
  <si>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</si>
  <si>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</si>
  <si>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</si>
  <si>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</si>
  <si>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</si>
  <si>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</si>
  <si>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</si>
  <si>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</si>
  <si>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</si>
  <si>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</si>
  <si>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</si>
  <si>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</si>
  <si>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</si>
  <si>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</si>
  <si>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</si>
  <si>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</si>
  <si>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</si>
  <si>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</si>
  <si>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</si>
  <si>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</si>
  <si>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</si>
  <si>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</si>
  <si>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</si>
  <si>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</si>
  <si>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</si>
  <si>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</si>
  <si>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</si>
  <si>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</si>
  <si>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</si>
  <si>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</si>
  <si>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</si>
  <si>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</si>
  <si>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</si>
  <si>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</si>
  <si>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</si>
  <si>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</si>
  <si>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</si>
  <si>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</si>
  <si>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</si>
  <si>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</si>
  <si>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</si>
  <si>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</si>
  <si>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</si>
  <si>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</si>
  <si>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</si>
  <si>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</si>
  <si>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</si>
  <si>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</si>
  <si>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</si>
  <si>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</si>
  <si>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</si>
  <si>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</si>
  <si>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</si>
  <si>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</si>
  <si>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</si>
  <si>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</si>
  <si>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</si>
  <si>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</si>
  <si>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</si>
  <si>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</si>
  <si>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</si>
  <si>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</si>
  <si>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</si>
  <si>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</si>
  <si>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</si>
  <si>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</si>
  <si>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</si>
  <si>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</si>
  <si>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</si>
  <si>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</si>
  <si>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</si>
  <si>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</si>
  <si>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</si>
  <si>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</si>
  <si>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</si>
  <si>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</si>
  <si>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</si>
  <si>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</si>
  <si>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</si>
  <si>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</si>
  <si>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</si>
  <si>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</si>
  <si>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</si>
  <si>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</si>
  <si>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</si>
  <si>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</si>
  <si>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</si>
  <si>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</si>
  <si>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</si>
  <si>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</si>
  <si>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</si>
  <si>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</si>
  <si>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</si>
  <si>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</si>
  <si>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</si>
  <si>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</si>
  <si>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</si>
  <si>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</si>
  <si>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</si>
  <si>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</si>
  <si>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</si>
  <si>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</si>
  <si>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</si>
  <si>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</si>
  <si>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</si>
  <si>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</si>
  <si>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</si>
  <si>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</si>
  <si>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</si>
  <si>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</si>
  <si>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</si>
  <si>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</si>
  <si>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</si>
  <si>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</si>
  <si>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</si>
  <si>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</si>
  <si>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</si>
  <si>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</si>
  <si>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</si>
  <si>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</si>
  <si>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</si>
  <si>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</si>
  <si>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</si>
  <si>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</si>
  <si>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</si>
  <si>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</si>
  <si>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</si>
  <si>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</si>
  <si>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</si>
  <si>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</si>
  <si>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</si>
  <si>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</si>
  <si>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</si>
  <si>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</si>
  <si>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</si>
  <si>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</si>
  <si>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</si>
  <si>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</si>
  <si>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</si>
  <si>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</si>
  <si>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</si>
  <si>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</si>
  <si>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</si>
  <si>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</si>
  <si>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</si>
  <si>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</si>
  <si>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</si>
  <si>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</si>
  <si>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</si>
  <si>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</si>
  <si>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</si>
  <si>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</si>
  <si>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</si>
  <si>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</si>
  <si>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</si>
  <si>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</si>
  <si>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</si>
  <si>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</si>
  <si>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</si>
  <si>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</si>
  <si>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</si>
  <si>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</si>
  <si>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</si>
  <si>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</si>
  <si>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</si>
  <si>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</si>
  <si>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</si>
  <si>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</si>
  <si>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</si>
  <si>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</si>
  <si>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</si>
  <si>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</si>
  <si>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</si>
  <si>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</si>
  <si>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</si>
  <si>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</si>
  <si>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</si>
  <si>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</si>
  <si>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</si>
  <si>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</si>
  <si>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</si>
  <si>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</si>
  <si>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</si>
  <si>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</si>
  <si>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</si>
  <si>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</si>
  <si>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</si>
  <si>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</si>
  <si>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</si>
  <si>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</si>
  <si>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</si>
  <si>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</si>
  <si>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</si>
  <si>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</si>
  <si>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</si>
  <si>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</si>
  <si>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</si>
  <si>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</si>
  <si>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</si>
  <si>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</si>
  <si>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</si>
  <si>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</si>
  <si>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</si>
  <si>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</si>
  <si>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</si>
  <si>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</si>
  <si>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</si>
  <si>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</si>
  <si>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</si>
  <si>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</si>
  <si>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</si>
  <si>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</si>
  <si>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</si>
  <si>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</si>
  <si>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</si>
  <si>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</si>
  <si>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</si>
  <si>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</si>
  <si>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</si>
  <si>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</si>
  <si>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</si>
  <si>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</si>
  <si>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</si>
  <si>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</si>
  <si>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</si>
  <si>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</si>
  <si>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</si>
  <si>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</si>
  <si>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</si>
  <si>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</si>
  <si>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</si>
  <si>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</si>
  <si>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</si>
  <si>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</si>
  <si>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</si>
  <si>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</si>
  <si>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</si>
  <si>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</si>
  <si>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</si>
  <si>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</si>
  <si>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</si>
  <si>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</si>
  <si>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</si>
  <si>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</si>
  <si>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</si>
  <si>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</si>
  <si>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</si>
  <si>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</si>
  <si>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</si>
  <si>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</si>
  <si>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</si>
  <si>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</si>
  <si>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</si>
  <si>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</si>
  <si>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</si>
  <si>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</si>
  <si>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</si>
  <si>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</si>
  <si>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</si>
  <si>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</si>
  <si>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</si>
  <si>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</si>
  <si>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</si>
  <si>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</si>
  <si>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</si>
  <si>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</si>
  <si>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</si>
  <si>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</si>
  <si>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</si>
  <si>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</si>
  <si>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</si>
  <si>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</si>
  <si>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</si>
  <si>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</si>
  <si>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</si>
  <si>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</si>
  <si>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</si>
  <si>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</si>
  <si>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</si>
  <si>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</si>
  <si>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</si>
  <si>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</si>
  <si>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</si>
  <si>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</si>
  <si>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</si>
  <si>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</si>
  <si>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</si>
  <si>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</si>
  <si>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</si>
  <si>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</si>
  <si>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</si>
  <si>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</si>
  <si>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</si>
  <si>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</si>
  <si>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</si>
  <si>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</si>
  <si>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</si>
  <si>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</si>
  <si>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</si>
  <si>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</si>
  <si>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</si>
  <si>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</si>
  <si>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</si>
  <si>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</si>
  <si>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</si>
  <si>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</si>
  <si>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</si>
  <si>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</si>
  <si>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</si>
  <si>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</si>
  <si>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</si>
  <si>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</si>
  <si>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</si>
  <si>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</si>
  <si>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</si>
  <si>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</si>
  <si>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</si>
  <si>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</si>
  <si>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</si>
  <si>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</si>
  <si>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</si>
  <si>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</si>
  <si>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</si>
  <si>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</si>
  <si>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</si>
  <si>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</si>
  <si>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</si>
  <si>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</si>
  <si>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</si>
  <si>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</si>
  <si>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</si>
  <si>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</si>
  <si>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</si>
  <si>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</si>
  <si>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</si>
  <si>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</si>
  <si>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</si>
  <si>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</si>
  <si>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</si>
  <si>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</si>
  <si>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</si>
  <si>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</si>
  <si>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</si>
  <si>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</si>
  <si>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</si>
  <si>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</si>
  <si>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</si>
  <si>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</si>
  <si>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</si>
  <si>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</si>
  <si>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</si>
  <si>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</si>
  <si>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</si>
  <si>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</si>
  <si>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</si>
  <si>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</si>
  <si>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</si>
  <si>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</si>
  <si>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</si>
  <si>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</si>
  <si>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</si>
  <si>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</si>
  <si>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</si>
  <si>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</si>
  <si>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</si>
  <si>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</si>
  <si>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</si>
  <si>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</si>
  <si>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</si>
  <si>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</si>
  <si>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</si>
  <si>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</si>
  <si>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</si>
  <si>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</si>
  <si>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</si>
  <si>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</si>
  <si>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</si>
  <si>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</si>
  <si>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</si>
  <si>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</si>
  <si>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</si>
  <si>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</si>
  <si>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</si>
  <si>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</si>
  <si>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</si>
  <si>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</si>
  <si>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</si>
  <si>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</si>
  <si>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</si>
  <si>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</si>
  <si>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</si>
  <si>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</si>
  <si>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</si>
  <si>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</si>
  <si>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</si>
  <si>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</si>
  <si>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</si>
  <si>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</si>
  <si>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</si>
  <si>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</si>
  <si>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</si>
  <si>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</si>
  <si>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</si>
  <si>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</si>
  <si>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</si>
  <si>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</si>
  <si>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</si>
  <si>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</si>
  <si>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</si>
  <si>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</si>
  <si>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</si>
  <si>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</si>
  <si>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</si>
  <si>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</si>
  <si>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</si>
  <si>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</si>
  <si>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</si>
  <si>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</si>
  <si>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</si>
  <si>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</si>
  <si>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</si>
  <si>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</si>
  <si>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</si>
  <si>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</si>
  <si>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</si>
  <si>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</si>
  <si>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</si>
  <si>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</si>
  <si>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</si>
  <si>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</si>
  <si>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</si>
  <si>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</si>
  <si>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</si>
  <si>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</si>
  <si>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</si>
  <si>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</si>
  <si>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</si>
  <si>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</si>
  <si>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</si>
  <si>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</si>
  <si>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</si>
  <si>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</si>
  <si>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</si>
  <si>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</si>
  <si>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</si>
  <si>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</si>
  <si>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</si>
  <si>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</si>
  <si>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</si>
  <si>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</si>
  <si>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</si>
  <si>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</si>
  <si>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</si>
  <si>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</si>
  <si>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</si>
  <si>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</si>
  <si>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</si>
  <si>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</si>
  <si>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</si>
  <si>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</si>
  <si>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</si>
  <si>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</si>
  <si>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</si>
  <si>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</si>
  <si>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</si>
  <si>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</si>
  <si>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</si>
  <si>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</si>
  <si>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</si>
  <si>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</si>
  <si>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</si>
  <si>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</si>
  <si>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</si>
  <si>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</si>
  <si>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</si>
  <si>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</si>
  <si>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</si>
  <si>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</si>
  <si>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</si>
  <si>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</si>
  <si>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</si>
  <si>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</si>
  <si>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</si>
  <si>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</si>
  <si>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</si>
  <si>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</si>
  <si>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</si>
  <si>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</si>
  <si>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</si>
  <si>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</si>
  <si>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</si>
  <si>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</si>
  <si>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</si>
  <si>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</si>
  <si>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</si>
  <si>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</si>
  <si>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</si>
  <si>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</si>
  <si>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</si>
  <si>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</si>
  <si>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</si>
  <si>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</si>
  <si>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</si>
  <si>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</si>
  <si>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</si>
  <si>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</si>
  <si>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</si>
  <si>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</si>
  <si>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</si>
  <si>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</si>
  <si>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</si>
  <si>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</si>
  <si>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</si>
  <si>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</si>
  <si>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</si>
  <si>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</si>
  <si>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</si>
  <si>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</si>
  <si>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</si>
  <si>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</si>
  <si>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</si>
  <si>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</si>
  <si>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</si>
  <si>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</si>
  <si>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</si>
  <si>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</si>
  <si>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</si>
  <si>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</si>
  <si>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</si>
  <si>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</si>
  <si>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</si>
  <si>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</si>
  <si>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</si>
  <si>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</si>
  <si>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</si>
  <si>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</si>
  <si>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</si>
  <si>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</si>
  <si>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</si>
  <si>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</si>
  <si>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</si>
  <si>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</si>
  <si>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</si>
  <si>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</si>
  <si>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</si>
  <si>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</si>
  <si>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</si>
  <si>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</si>
  <si>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</si>
  <si>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</si>
  <si>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</si>
  <si>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</si>
  <si>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</si>
  <si>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</si>
  <si>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</si>
  <si>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</si>
  <si>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</si>
  <si>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</si>
  <si>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</si>
  <si>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</si>
  <si>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</si>
  <si>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</si>
  <si>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</si>
  <si>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</si>
  <si>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</si>
  <si>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</si>
  <si>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</si>
  <si>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</si>
  <si>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</si>
  <si>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</si>
  <si>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</si>
  <si>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</si>
  <si>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</si>
  <si>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</si>
  <si>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</si>
  <si>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</si>
  <si>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</si>
  <si>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</si>
  <si>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</si>
  <si>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</si>
  <si>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</si>
  <si>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</si>
  <si>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</si>
  <si>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</si>
  <si>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</si>
  <si>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</si>
  <si>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</si>
  <si>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</si>
  <si>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</si>
  <si>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</si>
  <si>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</si>
  <si>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</si>
  <si>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</si>
  <si>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</si>
  <si>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</si>
  <si>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</si>
  <si>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</si>
  <si>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</si>
  <si>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</si>
  <si>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</si>
  <si>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</si>
  <si>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</si>
  <si>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</si>
  <si>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</si>
  <si>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</si>
  <si>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</si>
  <si>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</si>
  <si>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</si>
  <si>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</si>
  <si>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</si>
  <si>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</si>
  <si>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</si>
  <si>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</si>
  <si>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</si>
  <si>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</si>
  <si>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</si>
  <si>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</si>
  <si>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</si>
  <si>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</si>
  <si>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</si>
  <si>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</si>
  <si>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</si>
  <si>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</si>
  <si>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</si>
  <si>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</si>
  <si>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</si>
  <si>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</si>
  <si>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</si>
  <si>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</si>
  <si>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</si>
  <si>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</si>
  <si>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</si>
  <si>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</si>
  <si>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</si>
  <si>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</si>
  <si>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</si>
  <si>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</si>
  <si>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</si>
  <si>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</si>
  <si>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</si>
  <si>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</si>
  <si>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</si>
  <si>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</si>
  <si>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</si>
  <si>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</si>
  <si>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</si>
  <si>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</si>
  <si>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</si>
  <si>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</si>
  <si>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</si>
  <si>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</si>
  <si>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</si>
  <si>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</si>
  <si>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</si>
  <si>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</si>
  <si>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</si>
  <si>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</si>
  <si>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</si>
  <si>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</si>
  <si>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</si>
  <si>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</si>
  <si>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</si>
  <si>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</si>
  <si>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</si>
  <si>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</si>
  <si>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</si>
  <si>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</si>
  <si>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</si>
  <si>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</si>
  <si>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</si>
  <si>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</si>
  <si>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</si>
  <si>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</si>
  <si>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</si>
  <si>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</si>
  <si>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</si>
  <si>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</si>
  <si>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</si>
  <si>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</si>
  <si>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</si>
  <si>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</si>
  <si>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</si>
  <si>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</si>
  <si>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</si>
  <si>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</si>
  <si>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</si>
  <si>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</si>
  <si>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</si>
  <si>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</si>
  <si>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</si>
  <si>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</si>
  <si>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</si>
  <si>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</si>
  <si>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</si>
  <si>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</si>
  <si>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</si>
  <si>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</si>
  <si>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</si>
  <si>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</si>
  <si>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</si>
  <si>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</si>
  <si>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</si>
  <si>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</si>
  <si>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</si>
  <si>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</si>
  <si>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</si>
  <si>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</si>
  <si>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</si>
  <si>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</si>
  <si>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</si>
  <si>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</si>
  <si>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</si>
  <si>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</si>
  <si>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</si>
  <si>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</si>
  <si>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</si>
  <si>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</si>
  <si>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</si>
  <si>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</si>
  <si>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</si>
  <si>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</si>
  <si>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</si>
  <si>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</si>
  <si>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</si>
  <si>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</si>
  <si>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</si>
  <si>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</si>
  <si>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</si>
  <si>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</si>
  <si>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</si>
  <si>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</si>
  <si>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</si>
  <si>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</si>
  <si>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</si>
  <si>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</si>
  <si>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</si>
  <si>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</si>
  <si>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</si>
  <si>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</si>
  <si>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</si>
  <si>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</si>
  <si>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</si>
  <si>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</si>
  <si>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</si>
  <si>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</si>
  <si>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</si>
  <si>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</si>
  <si>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</si>
  <si>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</si>
  <si>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</si>
  <si>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</si>
  <si>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</si>
  <si>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</si>
  <si>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</si>
  <si>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</si>
  <si>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</si>
  <si>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</si>
  <si>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</si>
  <si>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</si>
  <si>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</si>
  <si>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</si>
  <si>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</si>
  <si>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</si>
  <si>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</si>
  <si>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</si>
  <si>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</si>
  <si>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</si>
  <si>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</si>
  <si>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</si>
  <si>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</si>
  <si>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</si>
  <si>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</si>
  <si>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</si>
  <si>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</si>
  <si>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</si>
  <si>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</si>
  <si>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</si>
  <si>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</si>
  <si>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</si>
  <si>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</si>
  <si>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</si>
  <si>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</si>
  <si>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</si>
  <si>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</si>
  <si>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</si>
  <si>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</si>
  <si>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</si>
  <si>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</si>
  <si>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</si>
  <si>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</si>
  <si>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</si>
  <si>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</si>
  <si>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</si>
  <si>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</si>
  <si>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</si>
  <si>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</si>
  <si>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</si>
  <si>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</si>
  <si>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</si>
  <si>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</si>
  <si>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</si>
  <si>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</si>
  <si>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</si>
  <si>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</si>
  <si>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</si>
  <si>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</si>
  <si>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</si>
  <si>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</si>
  <si>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</si>
  <si>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</si>
  <si>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</si>
  <si>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</si>
  <si>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</si>
  <si>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</si>
  <si>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</si>
  <si>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</si>
  <si>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</si>
  <si>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</si>
  <si>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</si>
  <si>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</si>
  <si>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</si>
  <si>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</si>
  <si>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</si>
  <si>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</si>
  <si>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</si>
  <si>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</si>
  <si>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</si>
  <si>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</si>
  <si>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</si>
  <si>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</si>
  <si>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</si>
  <si>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</si>
  <si>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</si>
  <si>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</si>
  <si>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</si>
  <si>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</si>
  <si>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</si>
  <si>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</si>
  <si>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</si>
  <si>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</si>
  <si>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</si>
  <si>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</si>
  <si>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</si>
  <si>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</si>
  <si>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</si>
  <si>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</si>
  <si>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</si>
  <si>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</si>
  <si>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</si>
  <si>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</si>
  <si>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</si>
  <si>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</si>
  <si>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</si>
  <si>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</si>
  <si>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</si>
  <si>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</si>
  <si>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</si>
  <si>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</si>
  <si>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</si>
  <si>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</si>
  <si>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</si>
  <si>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</si>
  <si>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</si>
  <si>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</si>
  <si>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</si>
  <si>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</si>
  <si>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</si>
  <si>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</si>
  <si>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</si>
  <si>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</si>
  <si>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</si>
  <si>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</si>
  <si>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</si>
  <si>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</si>
  <si>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</si>
  <si>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</si>
  <si>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</si>
  <si>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</si>
  <si>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</si>
  <si>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</si>
  <si>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</si>
  <si>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</si>
  <si>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</si>
  <si>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</si>
  <si>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</si>
  <si>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</si>
  <si>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</si>
  <si>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</si>
  <si>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</si>
  <si>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</si>
  <si>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</si>
  <si>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</si>
  <si>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</si>
  <si>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</si>
  <si>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</si>
  <si>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</si>
  <si>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</si>
  <si>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</si>
  <si>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</si>
  <si>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</si>
  <si>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</si>
  <si>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</si>
  <si>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</si>
  <si>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</si>
  <si>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</si>
  <si>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</si>
  <si>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</si>
  <si>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</si>
  <si>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</si>
  <si>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</si>
  <si>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</si>
  <si>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</si>
  <si>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</si>
  <si>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</si>
  <si>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</si>
  <si>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</si>
  <si>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</si>
  <si>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</si>
  <si>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</si>
  <si>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</si>
  <si>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</si>
  <si>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</si>
  <si>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</si>
  <si>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</si>
  <si>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</si>
  <si>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</si>
  <si>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</si>
  <si>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</si>
  <si>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</si>
  <si>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</si>
  <si>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</si>
  <si>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</si>
  <si>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</si>
  <si>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</si>
  <si>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</si>
  <si>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</si>
  <si>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</si>
  <si>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</si>
  <si>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</si>
  <si>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</si>
  <si>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</si>
  <si>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</si>
  <si>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</si>
  <si>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</si>
  <si>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</si>
  <si>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</si>
  <si>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</si>
  <si>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</si>
  <si>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</si>
  <si>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</si>
  <si>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</si>
  <si>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</si>
  <si>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</si>
  <si>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</si>
  <si>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</si>
  <si>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</si>
  <si>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</si>
  <si>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</si>
  <si>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</si>
  <si>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</si>
  <si>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</si>
  <si>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</si>
  <si>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</si>
  <si>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</si>
  <si>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</si>
  <si>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</si>
  <si>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</si>
  <si>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</si>
  <si>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</si>
  <si>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</si>
  <si>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</si>
  <si>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</si>
  <si>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</si>
  <si>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</si>
  <si>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</si>
  <si>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</si>
  <si>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</si>
  <si>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</si>
  <si>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</si>
  <si>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</si>
  <si>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</si>
  <si>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</si>
  <si>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</si>
  <si>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</si>
  <si>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</si>
  <si>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</si>
  <si>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</si>
  <si>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</si>
  <si>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</si>
  <si>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</si>
  <si>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</si>
  <si>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</si>
  <si>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</si>
  <si>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</si>
  <si>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</si>
  <si>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</si>
  <si>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</si>
  <si>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</si>
  <si>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</si>
  <si>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</si>
  <si>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</si>
  <si>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</si>
  <si>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</si>
  <si>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</si>
  <si>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</si>
  <si>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</si>
  <si>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</si>
  <si>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</si>
  <si>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</si>
  <si>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</si>
  <si>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</si>
  <si>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</si>
  <si>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</si>
  <si>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</si>
  <si>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</si>
  <si>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</si>
  <si>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</si>
  <si>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</si>
  <si>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</si>
  <si>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</si>
  <si>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</si>
  <si>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</si>
  <si>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</si>
  <si>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</si>
  <si>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</si>
  <si>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</si>
  <si>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</si>
  <si>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</si>
  <si>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</si>
  <si>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</si>
  <si>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</si>
  <si>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</si>
  <si>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</si>
  <si>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</si>
  <si>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</si>
  <si>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</si>
  <si>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</si>
  <si>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</si>
  <si>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</si>
  <si>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</si>
  <si>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</si>
  <si>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</si>
  <si>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</si>
  <si>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</si>
  <si>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</si>
  <si>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</si>
  <si>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</si>
  <si>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</si>
  <si>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</si>
  <si>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</si>
  <si>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</si>
  <si>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</si>
  <si>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</si>
  <si>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</si>
  <si>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</si>
  <si>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</si>
  <si>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</si>
  <si>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</si>
  <si>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</si>
  <si>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</si>
  <si>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</si>
  <si>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</si>
  <si>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</si>
  <si>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</si>
  <si>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</si>
  <si>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</si>
  <si>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</si>
  <si>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</si>
  <si>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</si>
  <si>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</si>
  <si>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</si>
  <si>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</si>
  <si>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</si>
  <si>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</si>
  <si>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</si>
  <si>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</si>
  <si>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</si>
  <si>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</si>
  <si>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</si>
  <si>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</si>
  <si>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</si>
  <si>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</si>
  <si>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</si>
  <si>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</si>
  <si>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</si>
  <si>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</si>
  <si>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</si>
  <si>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</si>
  <si>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</si>
  <si>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</si>
  <si>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</si>
  <si>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</si>
  <si>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</si>
  <si>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</si>
  <si>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</si>
  <si>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</si>
  <si>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</si>
  <si>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</si>
  <si>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</si>
  <si>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</si>
  <si>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</si>
  <si>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</si>
  <si>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</si>
  <si>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</si>
  <si>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</si>
  <si>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</si>
  <si>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</si>
  <si>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</si>
  <si>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</si>
  <si>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</si>
  <si>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</si>
  <si>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</si>
  <si>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</si>
  <si>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</si>
  <si>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</si>
  <si>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</si>
  <si>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</si>
  <si>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</si>
  <si>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</si>
  <si>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</si>
  <si>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</si>
  <si>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</si>
  <si>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</si>
  <si>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</si>
  <si>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</si>
  <si>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</si>
  <si>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</si>
  <si>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</si>
  <si>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</si>
  <si>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</si>
  <si>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</si>
  <si>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</si>
  <si>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</si>
  <si>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</si>
  <si>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</si>
  <si>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</si>
  <si>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</si>
  <si>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</si>
  <si>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</si>
  <si>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</si>
  <si>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</si>
  <si>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</si>
  <si>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</si>
  <si>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</si>
  <si>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</si>
  <si>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</si>
  <si>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</si>
  <si>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</si>
  <si>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</si>
  <si>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</si>
  <si>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</si>
  <si>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</si>
  <si>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</si>
  <si>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</si>
  <si>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</si>
  <si>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</si>
  <si>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</si>
  <si>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</si>
  <si>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</si>
  <si>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</si>
  <si>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</si>
  <si>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</si>
  <si>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</si>
  <si>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</si>
  <si>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</si>
  <si>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</si>
  <si>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</si>
  <si>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</si>
  <si>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</si>
  <si>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</si>
  <si>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</si>
  <si>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</si>
  <si>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</si>
  <si>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</si>
  <si>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</si>
  <si>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</si>
  <si>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</si>
  <si>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</si>
  <si>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</si>
  <si>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</si>
  <si>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</si>
  <si>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</si>
  <si>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</si>
  <si>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</si>
  <si>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</si>
  <si>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</si>
  <si>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</si>
  <si>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</si>
  <si>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</si>
  <si>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</si>
  <si>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</si>
  <si>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</si>
  <si>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</si>
  <si>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</si>
  <si>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</si>
  <si>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</si>
  <si>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</si>
  <si>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</si>
  <si>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</si>
  <si>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</si>
  <si>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</si>
  <si>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</si>
  <si>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</si>
  <si>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</si>
  <si>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</si>
  <si>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</si>
  <si>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</si>
  <si>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</si>
  <si>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</si>
  <si>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</si>
  <si>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</si>
  <si>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</si>
  <si>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</si>
  <si>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</si>
  <si>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</si>
  <si>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</si>
  <si>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</si>
  <si>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</si>
  <si>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</si>
  <si>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</si>
  <si>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</si>
  <si>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</si>
  <si>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</si>
  <si>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</si>
  <si>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</si>
  <si>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</si>
  <si>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</si>
  <si>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</si>
  <si>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</si>
  <si>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</si>
  <si>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</si>
  <si>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</si>
  <si>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</si>
  <si>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</si>
  <si>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</si>
  <si>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</si>
  <si>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</si>
  <si>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</si>
  <si>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</si>
  <si>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</si>
  <si>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</si>
  <si>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</si>
  <si>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</si>
  <si>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</si>
  <si>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</si>
  <si>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</si>
  <si>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</si>
  <si>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</si>
  <si>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</si>
  <si>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</si>
  <si>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</si>
  <si>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</si>
  <si>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</si>
  <si>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</si>
  <si>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</si>
  <si>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</si>
  <si>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</si>
  <si>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</si>
  <si>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</si>
  <si>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</si>
  <si>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</si>
  <si>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</si>
  <si>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</si>
  <si>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</si>
  <si>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</si>
  <si>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</si>
  <si>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</si>
  <si>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</si>
  <si>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</si>
  <si>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</si>
  <si>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</si>
  <si>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</si>
  <si>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</si>
  <si>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</si>
  <si>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</si>
  <si>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</si>
  <si>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</si>
  <si>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</si>
  <si>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</si>
  <si>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</si>
  <si>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</si>
  <si>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</si>
  <si>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</si>
  <si>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</si>
  <si>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</si>
  <si>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</si>
  <si>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</si>
  <si>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</si>
  <si>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</si>
  <si>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</si>
  <si>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</si>
  <si>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</si>
  <si>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</si>
  <si>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</si>
  <si>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</si>
  <si>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</si>
  <si>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</si>
  <si>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</si>
  <si>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</si>
  <si>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</si>
  <si>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</si>
  <si>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</si>
  <si>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</si>
  <si>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</si>
  <si>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</si>
  <si>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</si>
  <si>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</si>
  <si>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</si>
  <si>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</si>
  <si>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</si>
  <si>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</si>
  <si>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</si>
  <si>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</si>
  <si>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</si>
  <si>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</si>
  <si>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</si>
  <si>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</si>
  <si>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</si>
  <si>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</si>
  <si>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</si>
  <si>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</si>
  <si>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</si>
  <si>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</si>
  <si>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</si>
  <si>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</si>
  <si>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</si>
  <si>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</si>
  <si>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</si>
  <si>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</si>
  <si>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</si>
  <si>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</si>
  <si>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</si>
  <si>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</si>
  <si>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</si>
  <si>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</si>
  <si>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</si>
  <si>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</si>
  <si>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</si>
  <si>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</si>
  <si>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</si>
  <si>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</si>
  <si>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</si>
  <si>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</si>
  <si>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</si>
  <si>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</si>
  <si>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</si>
  <si>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</si>
  <si>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</si>
  <si>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</si>
  <si>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</si>
  <si>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</si>
  <si>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</si>
  <si>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</si>
  <si>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</si>
  <si>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</si>
  <si>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</si>
  <si>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</si>
  <si>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</si>
  <si>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</si>
  <si>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</si>
  <si>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</si>
  <si>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</si>
  <si>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</si>
  <si>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</si>
  <si>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</si>
  <si>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</si>
  <si>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</si>
  <si>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</si>
  <si>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</si>
  <si>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</si>
  <si>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</si>
  <si>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</si>
  <si>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</si>
  <si>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</si>
  <si>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</si>
  <si>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</si>
  <si>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</si>
  <si>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</si>
  <si>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</si>
  <si>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</si>
  <si>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</si>
  <si>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</si>
  <si>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</si>
  <si>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</si>
  <si>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</si>
  <si>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</si>
  <si>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</si>
  <si>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</si>
  <si>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</si>
  <si>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</si>
  <si>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</si>
  <si>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</si>
  <si>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</si>
  <si>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</si>
  <si>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</si>
  <si>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</si>
  <si>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</si>
  <si>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</si>
  <si>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</si>
  <si>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</si>
  <si>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</si>
  <si>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</si>
  <si>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</si>
  <si>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</si>
  <si>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</si>
  <si>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</si>
  <si>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</si>
  <si>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</si>
  <si>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</si>
  <si>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</si>
  <si>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</si>
  <si>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</si>
  <si>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</si>
  <si>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</si>
  <si>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</si>
  <si>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</si>
  <si>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</si>
  <si>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</si>
  <si>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</si>
  <si>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</si>
  <si>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</si>
  <si>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</si>
  <si>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</si>
  <si>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</si>
  <si>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</si>
  <si>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</si>
  <si>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</si>
  <si>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</si>
  <si>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</si>
  <si>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</si>
  <si>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</si>
  <si>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</si>
  <si>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</si>
  <si>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</si>
  <si>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</si>
  <si>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</si>
  <si>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</si>
  <si>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</si>
  <si>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</si>
  <si>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</si>
  <si>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</si>
  <si>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</si>
  <si>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</si>
  <si>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</si>
  <si>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</si>
  <si>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</si>
  <si>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</si>
  <si>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</si>
  <si>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</si>
  <si>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</si>
  <si>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</si>
  <si>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</si>
  <si>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</si>
  <si>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</si>
  <si>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</si>
  <si>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</si>
  <si>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</si>
  <si>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</si>
  <si>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</si>
  <si>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</si>
  <si>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</si>
  <si>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</si>
  <si>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</si>
  <si>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</si>
  <si>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</si>
  <si>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</si>
  <si>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</si>
  <si>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</si>
  <si>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</si>
  <si>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</si>
  <si>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</si>
  <si>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</si>
  <si>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</si>
  <si>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</si>
  <si>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</si>
  <si>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</si>
  <si>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</si>
  <si>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</si>
  <si>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</si>
  <si>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</si>
  <si>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</si>
  <si>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</si>
  <si>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</si>
  <si>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</si>
  <si>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</si>
  <si>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</si>
  <si>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</si>
  <si>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</si>
  <si>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</si>
  <si>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</si>
  <si>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</si>
  <si>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</si>
  <si>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</si>
  <si>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</si>
  <si>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</si>
  <si>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</si>
  <si>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</si>
  <si>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</si>
  <si>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</si>
  <si>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</si>
  <si>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</si>
  <si>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</si>
  <si>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</si>
  <si>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</si>
  <si>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</si>
  <si>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</si>
  <si>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</si>
  <si>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</si>
  <si>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</si>
  <si>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</si>
  <si>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</si>
  <si>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</si>
  <si>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</si>
  <si>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</si>
  <si>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</si>
  <si>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</si>
  <si>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</si>
  <si>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</si>
  <si>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</si>
  <si>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</si>
  <si>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</si>
  <si>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</si>
  <si>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</si>
  <si>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</si>
  <si>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</si>
  <si>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</si>
  <si>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</si>
  <si>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</si>
  <si>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</si>
  <si>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</si>
  <si>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</si>
  <si>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</si>
  <si>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</si>
  <si>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</si>
  <si>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</si>
  <si>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</si>
  <si>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</si>
  <si>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</si>
  <si>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</si>
  <si>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</si>
  <si>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</si>
  <si>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</si>
  <si>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</si>
  <si>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</si>
  <si>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</si>
  <si>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</si>
  <si>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</si>
  <si>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</si>
  <si>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</si>
  <si>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</si>
  <si>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</si>
  <si>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</si>
  <si>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</si>
  <si>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</si>
  <si>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</si>
  <si>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</si>
  <si>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</si>
  <si>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</si>
  <si>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</si>
  <si>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</si>
  <si>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</si>
  <si>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</si>
  <si>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</si>
  <si>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</si>
  <si>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</si>
  <si>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</si>
  <si>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</si>
  <si>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</si>
  <si>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</si>
  <si>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</si>
  <si>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</si>
  <si>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</si>
  <si>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</si>
  <si>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</si>
  <si>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</si>
  <si>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</si>
  <si>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</si>
  <si>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</si>
  <si>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</si>
  <si>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</si>
  <si>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</si>
  <si>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</si>
  <si>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</si>
  <si>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</si>
  <si>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</si>
  <si>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</si>
  <si>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</si>
  <si>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</si>
  <si>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</si>
  <si>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</si>
  <si>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</si>
  <si>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</si>
  <si>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</si>
  <si>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</si>
  <si>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</si>
  <si>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</si>
  <si>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</si>
  <si>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</si>
  <si>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</si>
  <si>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</si>
  <si>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</si>
  <si>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</si>
  <si>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</si>
  <si>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</si>
  <si>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</si>
  <si>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</si>
  <si>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</si>
  <si>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</si>
  <si>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</si>
  <si>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</si>
  <si>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</si>
  <si>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</si>
  <si>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</si>
  <si>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</si>
  <si>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</si>
  <si>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</si>
  <si>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</si>
  <si>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</si>
  <si>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</si>
  <si>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</si>
  <si>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</si>
  <si>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</si>
  <si>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</si>
  <si>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</si>
  <si>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</si>
  <si>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</si>
  <si>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</si>
  <si>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</si>
  <si>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</si>
  <si>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</si>
  <si>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</si>
  <si>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</si>
  <si>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</si>
  <si>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</si>
  <si>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</si>
  <si>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</si>
  <si>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</si>
  <si>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</si>
  <si>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</si>
  <si>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</si>
  <si>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</si>
  <si>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</si>
  <si>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</si>
  <si>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</si>
  <si>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</si>
  <si>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</si>
  <si>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</si>
  <si>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</si>
  <si>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</si>
  <si>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</si>
  <si>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</si>
  <si>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</si>
  <si>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</si>
  <si>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</si>
  <si>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</si>
  <si>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</si>
  <si>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</si>
  <si>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</si>
  <si>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</si>
  <si>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</si>
  <si>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</si>
  <si>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</si>
  <si>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</si>
  <si>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</si>
  <si>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</si>
  <si>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</si>
  <si>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</si>
  <si>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</si>
  <si>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</si>
  <si>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</si>
  <si>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</si>
  <si>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</si>
  <si>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</si>
  <si>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</si>
  <si>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</si>
  <si>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</si>
  <si>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</si>
  <si>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</si>
  <si>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</si>
  <si>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</si>
  <si>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</si>
  <si>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</si>
  <si>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</si>
  <si>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</si>
  <si>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</si>
  <si>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</si>
  <si>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</si>
  <si>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</si>
  <si>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</si>
  <si>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</si>
  <si>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</si>
  <si>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</si>
  <si>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</si>
  <si>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</si>
  <si>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</si>
  <si>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</si>
  <si>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</si>
  <si>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</si>
  <si>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</si>
  <si>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</si>
  <si>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</si>
  <si>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</si>
  <si>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</si>
  <si>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</si>
  <si>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</si>
  <si>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</si>
  <si>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</si>
  <si>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</si>
  <si>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</si>
  <si>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</si>
  <si>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</si>
  <si>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</si>
  <si>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</si>
  <si>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</si>
  <si>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</si>
  <si>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</si>
  <si>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</si>
  <si>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PCM-20251126-00000065</t>
  </si>
  <si>
    <t>site down again &amp; ETA 20 km</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</si>
  <si>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</si>
  <si>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</si>
  <si>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</si>
  <si>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</si>
  <si>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</si>
  <si>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</si>
  <si>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</si>
  <si>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</si>
  <si>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</si>
  <si>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</si>
  <si>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</si>
  <si>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</si>
  <si>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</si>
  <si>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</si>
  <si>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Em team on the way need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</si>
</sst>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324.13543553240743</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3.0030439811525866E-2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45987.083861458334</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45987.083861458334</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45987.083861458334</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45987.083861458334</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45987.083861458334</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45987.083861458334</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45987.083861458334</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45987.083861458334</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45987.083861458334</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45987.083861458334</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45987.083861458334</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45987.083861458334</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45987.083861458334</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45987.083861458334</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45987.083861458334</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45987.083861458334</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45987.083861458334</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45987.083861458334</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45987.083861458334</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45987.083861458334</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45987.083861458334</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45987.083861458334</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45987.083861458334</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45987.083861458334</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45987.083861458334</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45987.083861458334</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45987.083861458334</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45987.083861458334</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45987.083861458334</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45987.083861458334</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45987.083861458334</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45987.083861458334</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45987.083861458334</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45987.083861458334</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45987.083861458334</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45987.083861458334</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45987.083861458334</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45987.083861458334</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45987.083861458334</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45987.083861458334</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45987.083861458334</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45987.083861458334</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45987.083861458334</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45987.083861458334</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45987.083861458334</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45987.083861458334</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45987.083861458334</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45987.083861458334</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45987.083861458334</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45987.083861458334</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45987.083861458334</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45987.083861458334</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0C763EE1-B419-4308-A196-37BF3C1CBE7E}"/>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5" activePane="bottomLeft" state="frozen"/>
      <selection pane="bottomLeft" activeCell="A5" sqref="A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162.08402349537209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2.6964424768520985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8987</v>
      </c>
      <c r="E5" s="102" t="s">
        <v>39021</v>
      </c>
      <c r="F5" s="103">
        <v>45987.03565972222</v>
      </c>
      <c r="G5" s="104">
        <f ca="1">IFERROR(NOW()-F5,"-")</f>
        <v>4.8201736113696825E-2</v>
      </c>
      <c r="H5" s="103">
        <v>45987.000983796293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45987.083861458334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45987.083861458334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45987.083861458334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45987.083861458334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45987.083861458334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45987.083861458334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45987.083861458334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45987.083861458334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45987.083861458334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45987.083861458334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45987.083861458334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45987.083861458334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45987.083861458334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45987.083861458334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45987.083861458334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45987.083861458334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45987.083861458334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45987.083861458334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45987.083861458334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45987.083861458334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45987.083861458334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45987.083861458334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45987.083861458334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45987.083861458334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45987.083861458334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45987.083861458334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45987.083861458334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45987.083861458334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45987.083861458334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45987.083861458334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45987.083861458334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45987.083861458334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45987.083861458334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45987.083861458334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45987.083861458334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45987.083861458334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45987.083861458334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45987.083861458334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45987.083861458334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45987.083861458334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45987.083861458334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45987.083861458334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45987.083861458334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45987.083861458334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45987.083861458334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45987.083861458334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45987.083861458334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45987.083861458334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45987.083861458334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45987.083861458334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45987.083861458334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45987.083861458334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45987.083861458334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45987.083861458334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45987.083861458334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45987.083861458334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45987.083861458334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45987.083861458334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45987.083861458334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45987.083861458334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45987.083861458334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45987.083861458334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45987.083861458334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45987.083861458334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45987.083861458334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45987.083861458334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45987.083861458334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45987.083861458334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45987.083861458334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45987.083861458334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45987.083861458334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45987.083861458334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45987.083861458334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45987.083861458334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45987.083861458334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45987.083861458334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45987.083861458334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45987.083861458334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45987.083861458334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45987.083861458334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45987.083861458334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45987.083861458334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45987.083861458334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45987.083861458334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45987.083861458334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45987.083861458334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45987.083861458334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45987.083861458334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45987.083861458334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45987.083861458334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45987.083861458334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45987.083861458334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45987.083861458334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45987.083861458334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45987.083861458334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45987.083861458334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45987.083861458334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45987.083861458334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45987.083861458334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45987.083861458334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45987.083861458334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45987.083861458334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45987.083861458334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45987.083861458334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45987.083861458334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45987.083861458334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45987.083861458334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45987.083861458334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45987.083861458334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tabSelected="1" workbookViewId="0">
      <selection activeCell="F14" sqref="F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45987.083861458334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45987.083861458334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45987.083861458334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45987.083861458334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45987.083861458334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45987.083861458334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45987.083861458334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45987.083861458334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45987.083861458334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45987.083861458334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45987.083861458334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45987.083861458334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45987.083861458334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45987.083861458334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45987.083861458334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45987.083861458334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45987.083861458334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45987.083861458334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45987.083861458334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45987.083861458334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45987.083861458334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45987.083861458334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45987.083861458334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45987.083861458334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45987.083861458334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45987.083861458334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45987.083861458334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45987.083861458334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45987.083861458334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45987.083861458334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45987.083861458334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45987.083861458334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45987.083861458334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45987.083861458334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45987.083861458334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45987.083861458334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45987.083861458334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45987.083861458334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45987.083861458334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45987.083861458334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45987.083861458334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45987.083861458334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45987.083861458334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45987.083861458334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45987.083861458334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45987.083861458334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45987.083861458334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45987.083861458334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45987.083861458334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45987.083861458334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45987.083861458334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45987.083861458334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45987.083861458334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45987.083861458334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45987.083861458334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45987.083861458334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45987.083861458334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45987.083861458334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45987.083861458334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45987.083861458334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45987.083861458334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45987.083861458334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45987.083861458334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45987.083861458334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45987.083861458334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45987.083861458334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45987.083861458334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45987.083861458334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45987.083861458334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45987.083861458334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45987.083861458334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45987.083861458334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45987.083861458334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45987.083861458334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45987.083861458334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45987.083861458334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45987.083861458334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45987.083861458334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45987.083861458334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45987.083861458334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45987.083861458334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45987.083861458334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45987.083861458334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45987.083861458334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45987.083861458334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45987.083861458334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45987.083861458334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45987.083861458334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45987.083861458334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45987.083861458334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45987.083861458334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45987.083861458334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45987.083861458334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45987.083861458334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45987.083861458334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45987.083861458334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45987.083861458334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45987.083861458334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45987.083861458334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45987.083861458334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45987.083861458334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45987.083861458334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45987.083861458334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45987.083861458334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45987.083861458334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45987.083861458334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45987.083861458334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45987.083861458334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45987.083861458334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45987.083861458334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45987.083861458334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45987.083861458334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45987.083861458334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45987.083861458334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45987.083861458334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45987.083861458334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45987.083861458334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45987.083861458334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45987.083861458334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45987.083861458334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45987.083861458334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45987.083861458334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45987.083861458334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45987.083861458334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45987.083861458334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45987.083861458334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45987.083861458334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45987.083861458334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45987.083861458334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45987.083861458334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45987.083861458334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45987.083861458334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45987.083861458334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45987.083861458334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45987.083861458334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45987.083861458334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45987.083861458334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45987.083861458334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45987.083861458334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45987.083861458334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45987.083861458334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45987.083861458334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45987.083861458334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45987.083861458334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45987.083861458334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45987.083861458334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45987.083861458334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45987.083861458334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45987.083861458334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45987.083861458334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45987.083861458334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45987.083861458334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45987.083861458334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45987.083861458334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45987.083861458334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45987.083861458334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45987.083861458334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45987.083861458334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45987.083861458334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45987.083861458334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45987.083861458334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45987.083861458334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45987.083861458334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45987.083861458334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45987.083861458334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45987.083861458334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45987.083861458334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45987.083861458334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45987.083861458334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45987.083861458334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45987.083861458334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45987.083861458334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45987.083861458334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45987.083861458334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45987.083861458334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45987.083861458334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45987.083861458334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45987.083861458334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45987.083861458334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45987.083861458334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45987.083861458334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45987.083861458334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45987.083861458334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45987.083861458334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45987.083861458334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45987.083861458334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45987.083861458334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45987.083861458334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45987.083861458334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45987.083861458334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45987.083861458334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45987.083861458334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45987.083861458334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45987.083861458334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45987.083861458334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45987.083861458334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45987.083861458334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45987.083861458334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45987.083861458334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45987.083861458334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45987.083861458334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45987.083861458334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45987.083861458334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45987.083861458334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45987.083861458334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45987.083861458334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45987.083861458334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45987.083861458334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45987.083861458334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45987.083861458334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45987.083861458334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45987.083861458334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45987.083861458334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45987.083861458334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45987.083861458334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45987.083861458334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45987.083861458334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45987.083861458334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45987.083861458334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45987.083861458334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45987.083861458334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45987.083861458334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45987.083861458334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45987.083861458334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45987.083861458334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45987.083861458334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45987.083861458334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45987.083861458334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45987.083861458334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45987.083861458334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45987.083861458334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45987.083861458334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45987.083861458334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45987.083861458334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45987.083861458334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45987.083861458334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45987.083861458334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45987.083861458334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45987.083861458334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45987.083861458334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45987.083861458334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45987.083861458334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45987.083861458334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45987.083861458334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45987.083861458334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45987.083861458334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45987.083861458334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45987.083861458334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45987.083861458334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45987.083861458334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45987.083861458334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45987.083861458334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45987.083861458334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45987.083861458334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45987.083861458334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45987.083861458334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45987.083861458334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45987.083861458334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45987.083861458334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45987.083861458334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45987.083861458334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45987.083861458334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45987.083861458334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45987.083861458334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45987.083861458334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45987.083861458334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45987.083861458334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45987.083861458334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45987.083861458334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45987.083861458334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45987.083861458334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45987.083861458334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45987.083861458334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45987.083861458334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45987.083861458334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45987.083861458334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45987.083861458334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45987.083861458334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45987.083861458334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45987.083861458334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45987.083861458334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45987.083861458334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45987.083861458334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45987.083861458334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45987.083861458334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45987.083861458334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45987.083861458334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45987.083861458334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45987.083861458334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45987.083861458334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45987.083861458334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45987.083861458334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45987.083861458334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45987.083861458334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45987.083861458334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45987.083861458334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45987.083861458334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45987.083861458334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45987.083861458334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45987.083861458334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45987.083861458334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45987.083861458334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45987.083861458334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45987.083861458334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45987.083861458334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45987.083861458334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45987.083861458334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45987.083861458334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45987.083861458334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45987.083861458334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45987.083861458334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45987.083861458334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45987.083861458334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45987.083861458334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45987.083861458334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45987.083861458334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45987.083861458334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45987.083861458334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45987.083861458334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45987.083861458334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45987.083861458334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45987.083861458334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45987.083861458334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45987.083861458334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45987.083861458334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45987.083861458334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45987.083861458334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45987.083861458334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45987.083861458334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45987.083861458334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45987.083861458334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45987.083861458334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45987.083861458334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45987.083861458334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45987.083861458334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45987.083861458334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45987.083861458334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45987.083861458334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45987.083861458334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45987.083861458334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45987.083861458334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45987.083861458334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45987.083861458334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45987.083861458334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45987.083861458334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45987.083861458334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45987.083861458334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45987.083861458334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45987.083861458334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45987.083861458334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45987.083861458334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45987.083861458334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45987.083861458334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45987.083861458334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45987.083861458334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45987.083861458334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45987.083861458334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45987.083861458334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45987.083861458334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45987.083861458334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45987.083861458334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45987.083861458334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45987.083861458334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45987.083861458334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45987.083861458334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45987.083861458334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45987.083861458334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45987.083861458334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45987.083861458334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45987.083861458334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45987.083861458334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45987.083861458334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45987.083861458334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45987.083861458334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45987.083861458334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45987.083861458334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45987.083861458334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45987.083861458334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45987.083861458334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45987.083861458334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45987.083861458334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45987.083861458334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45987.083861458334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45987.083861458334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45987.083861458334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45987.083861458334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45987.083861458334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45987.083861458334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45987.083861458334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45987.083861458334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45987.083861458334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45987.083861458334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45987.083861458334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45987.083861458334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45987.083861458334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45987.083861458334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45987.083861458334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45987.083861458334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45987.083861458334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45987.083861458334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45987.083861458334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45987.083861458334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45987.083861458334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45987.083861458334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45987.083861458334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45987.083861458334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45987.083861458334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45987.083861458334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45987.083861458334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45987.083861458334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45987.083861458334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45987.083861458334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45987.083861458334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45987.083861458334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45987.083861458334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45987.083861458334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45987.083861458334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45987.083861458334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45987.083861458334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45987.083861458334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45987.083861458334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45987.083861458334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45987.083861458334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45987.083861458334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45987.083861458334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45987.083861458334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45987.083861458334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45987.083861458334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45987.083861458334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45987.083861458334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45987.083861458334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45987.083861458334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45987.083861458334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45987.083861458334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45987.083861458334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45987.083861458334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45987.083861458334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45987.083861458334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45987.083861458334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45987.083861458334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45987.083861458334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45987.083861458334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45987.083861458334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45987.083861458334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45987.083861458334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45987.083861458334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45987.083861458334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45987.083861458334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45987.083861458334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45987.083861458334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45987.083861458334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45987.083861458334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45987.083861458334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45987.083861458334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45987.083861458334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45987.083861458334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45987.083861458334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45987.083861458334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45987.083861458334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45987.083861458334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45987.083861458334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45987.083861458334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45987.083861458334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45987.083861458334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45987.083861458334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45987.083861458334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45987.083861458334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45987.083861458334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45987.083861458334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45987.083861458334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45987.083861458334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45987.083861458334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45987.083861458334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45987.083861458334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45987.083861458334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45987.083861458334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45987.083861458334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45987.083861458334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45987.083861458334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45987.083861458334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45987.083861458334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45987.083861458334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45987.083861458334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45987.083861458334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45987.083861458334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45987.083861458334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45987.083861458334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45987.083861458334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45987.083861458334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45987.083861458334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45987.083861458334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45987.083861458334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45987.083861458334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45987.083861458334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45987.083861458334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45987.083861458334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45987.083861458334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45987.083861458334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45987.083861458334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45987.083861458334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45987.083861458334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45987.083861458334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45987.083861458334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45987.083861458334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45987.083861458334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45987.083861458334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45987.083861458334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45987.083861458334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45987.083861458334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45987.083861458334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45987.083861458334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45987.083861458334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45987.083861458334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45987.083861458334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45987.083861458334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45987.083861458334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45987.083861458334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45987.083861458334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45987.083861458334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45987.083861458334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45987.083861458334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45987.083861458334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45987.083861458334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45987.083861458334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45987.083861458334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45987.083861458334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45987.083861458334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45987.083861458334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45987.083861458334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45987.083861458334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45987.083861458334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45987.083861458334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45987.083861458334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45987.083861458334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45987.083861458334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45987.083861458334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45987.083861458334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45987.083861458334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45987.083861458334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45987.083861458334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45987.083861458334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45987.083861458334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45987.083861458334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45987.083861458334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45987.083861458334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45987.083861458334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45987.083861458334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45987.083861458334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45987.083861458334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45987.083861458334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45987.083861458334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45987.083861458334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45987.083861458334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45987.083861458334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45987.083861458334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45987.083861458334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45987.083861458334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45987.083861458334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45987.083861458334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45987.083861458334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45987.083861458334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45987.083861458334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45987.083861458334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45987.083861458334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45987.083861458334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45987.083861458334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45987.083861458334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45987.083861458334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45987.083861458334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45987.083861458334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45987.083861458334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45987.083861458334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45987.083861458334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45987.083861458334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45987.083861458334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45987.083861458334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45987.083861458334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45987.083861458334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45987.083861458334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45987.083861458334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45987.083861458334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45987.083861458334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45987.083861458334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45987.083861458334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45987.083861458334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45987.083861458334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45987.083861458334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45987.083861458334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45987.083861458334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45987.083861458334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45987.083861458334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45987.083861458334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45987.083861458334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45987.083861458334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45987.083861458334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45987.083861458334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45987.083861458334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45987.083861458334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45987.083861458334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45987.083861458334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45987.083861458334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45987.083861458334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45987.083861458334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45987.083861458334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45987.083861458334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45987.083861458334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45987.083861458334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45987.083861458334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45987.083861458334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45987.083861458334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45987.083861458334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45987.083861458334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45987.083861458334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45987.083861458334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45987.083861458334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45987.083861458334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45987.083861458334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45987.083861458334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45987.083861458334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45987.083861458334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45987.083861458334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45987.083861458334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45987.083861458334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45987.083861458334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45987.083861458334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45987.083861458334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45987.083861458334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45987.083861458334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45987.083861458334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45987.083861458334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45987.083861458334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45987.083861458334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45987.083861458334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45987.083861458334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45987.083861458334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45987.083861458334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45987.083861458334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45987.083861458334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45987.083861458334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45987.083861458334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45987.083861458334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45987.083861458334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45987.083861458334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45987.083861458334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45987.083861458334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45987.083861458334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45987.083861458334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45987.083861458334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45987.083861458334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45987.083861458334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45987.083861458334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45987.083861458334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45987.083861458334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45987.083861458334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45987.083861458334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45987.083861458334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45987.083861458334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45987.083861458334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45987.083861458334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45987.083861458334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45987.083861458334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45987.083861458334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45987.083861458334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45987.083861458334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45987.083861458334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45987.083861458334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45987.083861458334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45987.083861458334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45987.083861458334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45987.083861458334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45987.083861458334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45987.083861458334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45987.083861458334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45987.083861458334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45987.083861458334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45987.083861458334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45987.083861458334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45987.083861458334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45987.083861458334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45987.083861458334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45987.083861458334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45987.083861458334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45987.083861458334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45987.083861458334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45987.083861458334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45987.083861458334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45987.083861458334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45987.083861458334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45987.083861458334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45987.083861458334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45987.083861458334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45987.083861458334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45987.083861458334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45987.083861458334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45987.083861458334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45987.083861458334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45987.083861458334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45987.083861458334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45987.083861458334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45987.083861458334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45987.083861458334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45987.083861458334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45987.083861458334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45987.083861458334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45987.083861458334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45987.083861458334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45987.083861458334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45987.083861458334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45987.083861458334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45987.083861458334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45987.083861458334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45987.083861458334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45987.083861458334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45987.083861458334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45987.083861458334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45987.083861458334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45987.083861458334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45987.083861458334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45987.083861458334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45987.083861458334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45987.083861458334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45987.083861458334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45987.083861458334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45987.083861458334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45987.083861458334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45987.083861458334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45987.083861458334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45987.083861458334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45987.083861458334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45987.083861458334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45987.083861458334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45987.083861458334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45987.083861458334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45987.083861458334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45987.083861458334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45987.083861458334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45987.083861458334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45987.083861458334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45987.083861458334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45987.083861458334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45987.083861458334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45987.083861458334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45987.083861458334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45987.083861458334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45987.083861458334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45987.083861458334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45987.083861458334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45987.083861458334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45987.083861458334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45987.083861458334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45987.083861458334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45987.083861458334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45987.083861458334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45987.083861458334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45987.083861458334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45987.083861458334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45987.083861458334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45987.083861458334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45987.083861458334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45987.083861458334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45987.083861458334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45987.083861458334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45987.083861458334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45987.083861458334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45987.083861458334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45987.083861458334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45987.083861458334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45987.083861458334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45987.083861458334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45987.083861458334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45987.083861458334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45987.083861458334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45987.083861458334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45987.083861458334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45987.083861458334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45987.083861458334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45987.083861458334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45987.083861458334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45987.083861458334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45987.083861458334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45987.083861458334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45987.083861458334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45987.083861458334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45987.083861458334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45987.083861458334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45987.083861458334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45987.083861458334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45987.083861458334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45987.083861458334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45987.083861458334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45987.083861458334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45987.083861458334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45987.083861458334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45987.083861458334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45987.083861458334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45987.083861458334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45987.083861458334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45987.083861458334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45987.083861458334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45987.083861458334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45987.083861458334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45987.083861458334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45987.083861458334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45987.083861458334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45987.083861458334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45987.083861458334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45987.083861458334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45987.083861458334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45987.083861458334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45987.083861458334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45987.083861458334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45987.083861458334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45987.083861458334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45987.083861458334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45987.083861458334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45987.083861458334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45987.083861458334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45987.083861458334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45987.083861458334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45987.083861458334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45987.083861458334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45987.083861458334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45987.083861458334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45987.083861458334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45987.083861458334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45987.083861458334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45987.083861458334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45987.083861458334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45987.083861458334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45987.083861458334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45987.083861458334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45987.083861458334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45987.083861458334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45987.083861458334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45987.083861458334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45987.083861458334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45987.083861458334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45987.083861458334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45987.083861458334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45987.083861458334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45987.083861458334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45987.083861458334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45987.083861458334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45987.083861458334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45987.083861458334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45987.083861458334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45987.083861458334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45987.083861458334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45987.083861458334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45987.083861458334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45987.083861458334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45987.083861458334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45987.083861458334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45987.083861458334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45987.083861458334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45987.083861458334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45987.083861458334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45987.083861458334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45987.083861458334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45987.083861458334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45987.083861458334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45987.083861458334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45987.083861458334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45987.083861458334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45987.083861458334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45987.083861458334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45987.083861458334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45987.083861458334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45987.083861458334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45987.083861458334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45987.083861458334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45987.083861458334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45987.083861458334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45987.083861458334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45987.083861458334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45987.083861458334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45987.083861458334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45987.083861458334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45987.083861458334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45987.083861458334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45987.083861458334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45987.083861458334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45987.083861458334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45987.083861458334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45987.083861458334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45987.083861458334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45987.083861458334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45987.083861458334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45987.083861458334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45987.083861458334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45987.083861458334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45987.083861458334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45987.083861458334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45987.083861458334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45987.083861458334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45987.083861458334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45987.083861458334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45987.083861458334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45987.083861458334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45987.083861458334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45987.083861458334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45987.083861458334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45987.083861458334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45987.083861458334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45987.083861458334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45987.083861458334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45987.083861458334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45987.083861458334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45987.083861458334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45987.083861458334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45987.083861458334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45987.083861458334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45987.083861458334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45987.083861458334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45987.083861458334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45987.083861458334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45987.083861458334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45987.083861458334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45987.083861458334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45987.083861458334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45987.083861458334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45987.083861458334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45987.083861458334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45987.083861458334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45987.083861458334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45987.083861458334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45987.083861458334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45987.083861458334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45987.083861458334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45987.083861458334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45987.083861458334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45987.083861458334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45987.083861458334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45987.083861458334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45987.083861458334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45987.083861458334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45987.083861458334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45987.083861458334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45987.083861458334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45987.083861458334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45987.083861458334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45987.083861458334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45987.083861458334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45987.083861458334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45987.083861458334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45987.083861458334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45987.083861458334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45987.083861458334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45987.083861458334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45987.083861458334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45987.083861458334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45987.083861458334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45987.083861458334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45987.083861458334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45987.083861458334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283.60314386573737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38738</v>
      </c>
      <c r="E3" s="94" t="s">
        <v>39021</v>
      </c>
      <c r="F3" s="95">
        <v>45986.962719907409</v>
      </c>
      <c r="G3" s="96">
        <f t="shared" ref="G3:G44" ca="1" si="0">IFERROR(NOW()-F3,"")</f>
        <v>0.12114155092422152</v>
      </c>
      <c r="H3" s="95">
        <v>45986.956550925926</v>
      </c>
      <c r="I3" s="113" t="str">
        <f>IFERROR(VLOOKUP(D3,DB!A:F,6,0),"")</f>
        <v>Generator-SG</v>
      </c>
      <c r="J3" s="113" t="str">
        <f>IFERROR(VLOOKUP(D3,DB!A:G,7,0),"")</f>
        <v>In progress</v>
      </c>
      <c r="K3" s="97" t="s">
        <v>39114</v>
      </c>
      <c r="L3" s="91" t="str">
        <f>IFERROR(VLOOKUP(D3,DB!A:I,9,0),"")</f>
        <v>Latis</v>
      </c>
    </row>
    <row r="4" spans="1:16" ht="15" customHeight="1">
      <c r="A4" s="113"/>
      <c r="B4" s="113" t="str">
        <f>IFERROR(VLOOKUP(D4,DB!A:K,11,0),"")</f>
        <v/>
      </c>
      <c r="C4" s="93"/>
      <c r="D4" s="91"/>
      <c r="E4" s="94"/>
      <c r="F4" s="95"/>
      <c r="G4" s="96">
        <f t="shared" ca="1" si="0"/>
        <v>45987.083861458334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45987.083861458334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45987.083861458334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45987.083861458334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45987.083861458334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45987.083861458334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45987.083861458334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45987.083861458334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45987.083861458334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45987.083861458334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45987.083861458334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45987.083861458334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45987.083861458334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45987.083861458334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45987.083861458334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45987.083861458334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45987.083861458334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45987.083861458334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45987.083861458334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45987.083861458334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45987.083861458334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45987.083861458334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45987.083861458334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45987.083861458334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45987.083861458334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45987.083861458334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45987.083861458334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45987.083861458334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45987.083861458334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45987.083861458334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45987.083861458334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45987.083861458334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45987.083861458334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45987.083861458334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45987.083861458334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45987.083861458334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45987.083861458334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45987.083861458334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45987.083861458334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45987.083861458334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45987.083861458334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45987.083861458334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45987.083861458334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45987.083861458334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45987.083861458334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45987.083861458334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45987.083861458334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45987.083861458334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45987.083861458334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45987.083861458334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45987.083861458334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45987.083861458334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45987.083861458334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45987.083861458334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45987.083861458334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45987.083861458334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45987.083861458334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45987.083861458334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45987.083861458334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45987.083861458334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45987.083861458334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45987.083861458334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45987.083861458334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45987.083861458334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45987.083861458334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45987.083861458334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45987.083861458334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45987.083861458334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45987.083861458334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45987.083861458334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45987.083861458334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45987.083861458334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45987.083861458334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45987.083861458334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45987.083861458334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45987.083861458334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45987.083861458334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45987.083861458334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45987.083861458334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45987.083861458334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45987.083861458334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45987.083861458334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45987.083861458334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45987.083861458334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45987.083861458334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45987.083861458334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45987.083861458334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45987.083861458334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45987.083861458334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45987.083861458334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45987.083861458334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45987.083861458334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45987.083861458334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45987.083861458334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45987.083861458334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45987.083861458334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45987.083861458334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45987.083861458334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45987.083861458334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45987.083861458334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45987.083861458334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45987.083861458334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45987.083861458334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45987.083861458334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45987.083861458334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45987.083861458334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45987.083861458334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45987.083861458334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45987.083861458334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45987.083861458334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45987.083861458334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45987.083861458334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45987.083861458334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45987.083861458334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45987.083861458334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45987.083861458334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45987.083861458334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45987.083861458334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45987.083861458334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45987.083861458334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45987.083861458334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45987.083861458334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45987.083861458334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45987.083861458334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45987.083861458334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45987.083861458334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45987.083861458334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45987.083861458334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45987.083861458334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45987.083861458334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45987.083861458334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45987.083861458334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45987.083861458334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45987.083861458334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45987.083861458334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45987.083861458334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45987.083861458334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45987.083861458334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45987.083861458334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45987.083861458334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45987.083861458334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45987.083861458334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45987.083861458334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45987.083861458334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45987.083861458334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45987.083861458334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45987.083861458334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45987.083861458334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45987.083861458334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45987.083861458334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45987.083861458334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45987.083861458334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45987.083861458334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45987.083861458334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45987.083861458334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45987.083861458334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45987.083861458334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45987.083861458334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45987.083861458334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45987.083861458334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45987.083861458334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45987.083861458334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45987.083861458334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45987.083861458334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45987.083861458334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45987.083861458334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45987.083861458334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45987.083861458334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45987.083861458334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45987.083861458334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45987.083861458334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45987.083861458334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45987.083861458334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45987.083861458334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45987.083861458334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45987.083861458334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45987.083861458334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45987.083861458334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45987.083861458334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45987.083861458334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45987.083861458334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45987.083861458334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45987.083861458334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45987.083861458334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45987.083861458334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45987.083861458334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45987.083861458334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45987.083861458334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45987.083861458334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45987.083861458334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45987.083861458334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45987.083861458334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45987.083861458334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45987.083861458334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45987.083861458334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45987.083861458334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45987.083861458334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45987.083861458334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45987.083861458334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45987.083861458334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45987.083861458334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45987.083861458334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45987.083861458334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45987.083861458334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45987.083861458334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45987.083861458334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45987.083861458334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45987.083861458334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45987.083861458334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45987.083861458334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45987.083861458334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45987.083861458334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45987.083861458334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45987.083861458334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45987.083861458334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45987.083861458334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45987.083861458334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45987.083861458334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45987.083861458334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45987.083861458334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45987.083861458334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45987.083861458334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45987.083861458334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45987.083861458334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45987.083861458334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45987.083861458334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45987.083861458334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45987.083861458334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45987.083861458334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45987.083861458334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45987.083861458334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45987.083861458334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45987.083861458334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45987.083861458334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45987.083861458334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45987.083861458334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45987.083861458334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45987.083861458334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45987.083861458334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45987.083861458334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45987.083861458334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45987.083861458334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45987.083861458334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45987.083861458334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45987.083861458334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45987.083861458334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45987.083861458334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45987.083861458334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45987.083861458334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45987.083861458334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45987.083861458334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45987.083861458334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45987.083861458334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45987.083861458334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45987.083861458334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45987.083861458334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45987.083861458334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45987.083861458334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45987.083861458334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45987.083861458334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45987.083861458334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45987.083861458334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45987.083861458334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45987.083861458334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45987.083861458334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45987.083861458334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45987.083861458334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45987.083861458334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45987.083861458334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45987.083861458334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45987.083861458334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45987.083861458334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45987.083861458334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45987.083861458334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45987.083861458334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45987.083861458334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45987.083861458334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45987.083861458334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45987.083861458334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45987.083861458334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45987.083861458334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45987.083861458334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45987.083861458334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45987.083861458334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45987.083861458334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45987.083861458334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45987.083861458334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45987.083861458334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45987.083861458334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45987.083861458334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45987.083861458334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45987.083861458334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45987.083861458334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45987.083861458334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45987.083861458334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45987.083861458334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45987.083861458334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45987.083861458334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45987.083861458334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45987.083861458334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45987.083861458334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45987.083861458334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45987.083861458334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45987.083861458334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45987.083861458334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45987.083861458334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45987.083861458334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45987.083861458334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45987.083861458334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45987.083861458334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45987.083861458334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45987.083861458334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45987.083861458334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45987.083861458334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45987.083861458334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45987.083861458334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45987.083861458334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45987.083861458334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45987.083861458334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45987.083861458334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45987.083861458334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45987.083861458334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45987.083861458334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45987.083861458334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45987.083861458334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45987.083861458334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45987.083861458334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45987.083861458334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45987.083861458334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45987.083861458334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45987.083861458334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45987.083861458334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45987.083861458334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45987.083861458334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45987.083861458334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45987.083861458334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45987.083861458334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45987.083861458334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45987.083861458334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45987.083861458334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45987.083861458334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45987.083861458334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45987.083861458334</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95.251801273145247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60.894984143516922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38.422750347221154</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5.7105628472199896</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37374</v>
      </c>
      <c r="E6" s="109" t="s">
        <v>39021</v>
      </c>
      <c r="F6" s="122">
        <v>45986.862199074072</v>
      </c>
      <c r="G6" s="111">
        <f ca="1">IFERROR(NOW()-F6,"")</f>
        <v>0.22166238426143536</v>
      </c>
      <c r="H6" s="122">
        <v>45986.854375000003</v>
      </c>
      <c r="I6" s="109" t="str">
        <f>IFERROR(VLOOKUP(D6,DB!A:F,6,0),"")</f>
        <v>Generator-SG</v>
      </c>
      <c r="J6" s="109" t="str">
        <f>IFERROR(VLOOKUP(D6,DB!A:G,7,0),"")</f>
        <v>Vandalized</v>
      </c>
      <c r="K6" s="109" t="s">
        <v>39124</v>
      </c>
      <c r="L6" s="109" t="str">
        <f>IFERROR(VLOOKUP(D6,DB!A:I,9,0),"")</f>
        <v>Latis</v>
      </c>
    </row>
    <row r="7" spans="1:13">
      <c r="A7" s="109"/>
      <c r="B7" s="109" t="str">
        <f>IFERROR(VLOOKUP(D7,DB!A:K,11,0),"")</f>
        <v>R5</v>
      </c>
      <c r="C7" s="109">
        <v>1</v>
      </c>
      <c r="D7" s="109" t="s">
        <v>37886</v>
      </c>
      <c r="E7" s="109" t="s">
        <v>39021</v>
      </c>
      <c r="F7" s="122">
        <v>45987.050856481481</v>
      </c>
      <c r="G7" s="111">
        <f ca="1">IFERROR(NOW()-F7,"")</f>
        <v>3.3004976852680556E-2</v>
      </c>
      <c r="H7" s="122">
        <v>45987.044745370367</v>
      </c>
      <c r="I7" s="109" t="str">
        <f>IFERROR(VLOOKUP(D7,DB!A:F,6,0),"")</f>
        <v>SCECO</v>
      </c>
      <c r="J7" s="109" t="str">
        <f>IFERROR(VLOOKUP(D7,DB!A:G,7,0),"")</f>
        <v>No BB Shifted</v>
      </c>
      <c r="K7" s="109" t="s">
        <v>39125</v>
      </c>
      <c r="L7" s="109" t="str">
        <f>IFERROR(VLOOKUP(D7,DB!A:I,9,0),"")</f>
        <v>Latis</v>
      </c>
    </row>
    <row r="8" spans="1:13">
      <c r="A8" s="109"/>
      <c r="B8" s="109" t="str">
        <f>IFERROR(VLOOKUP(D8,DB!A:K,11,0),"")</f>
        <v/>
      </c>
      <c r="C8" s="109"/>
      <c r="D8" s="109"/>
      <c r="E8" s="109"/>
      <c r="F8" s="109"/>
      <c r="G8" s="111">
        <f ca="1">IFERROR(NOW()-F8,"")</f>
        <v>45987.083861458334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45987.083861458334</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45987.083861458334</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45987.083861458334</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45987.083861458334</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45987.083861458334</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45987.083861458334</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45987.083861458334</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45987.083861458334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45987.083861458334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45987.083861458334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45987.083861458334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45987.083861458334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45987.083861458334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45987.083861458334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45987.083861458334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45987.083861458334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45987.083861458334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45987.083861458334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45987.083861458334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45987.083861458334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45987.083861458334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45987.083861458334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45987.083861458334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45987.083861458334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45987.083861458334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45987.083861458334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45987.083861458334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45987.083861458334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45987.083861458334</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45987.083861458334</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45987.083861458334</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45987.083861458334</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45987.083861458334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45987.083861458334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45987.083861458334</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45987.083861458334</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45987.083861458334</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45987.083861458334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45987.083861458334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45987.083861458334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45987.083861458334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45987.083861458334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45987.083861458334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45987.083861458334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45987.083861458334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45987.083861458334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45987.083861458334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45987.083861458334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45987.083861458334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45987.083861458334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45987.083861458334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45987.083861458334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45987.083861458334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45987.083861458334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45987.083861458334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45987.083861458334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45987.083861458334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45987.083861458334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45987.083861458334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45987.083861458334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45987.083861458334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45987.083861458334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45987.083861458334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45987.083861458334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45987.083861458334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45987.083861458334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45987.083861458334</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2025-11-25T23:02:35Z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