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54" documentId="120_S{2AC9BD13-BADA-5192-A53E-5A8FF88502F6}" xr6:coauthVersionLast="47" xr6:coauthVersionMax="47" xr10:uidLastSave="{931BE1FA-1B75-420A-9017-037942783789}"/>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<sst xmlns="http://schemas.openxmlformats.org/spreadsheetml/2006/main" count="180281" uniqueCount="39125">
  <si>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</si>
  <si>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</si>
  <si>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</si>
  <si>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</si>
  <si>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</si>
  <si>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</si>
  <si>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</si>
  <si>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</si>
  <si>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</si>
  <si>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</si>
  <si>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</si>
  <si>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</si>
  <si>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</si>
  <si>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</si>
  <si>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</si>
  <si>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</si>
  <si>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</si>
  <si>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</si>
  <si>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</si>
  <si>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</si>
  <si>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</si>
  <si>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</si>
  <si>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</si>
  <si>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</si>
  <si>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</si>
  <si>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</si>
  <si>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</si>
  <si>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</si>
  <si>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</si>
  <si>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</si>
  <si>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</si>
  <si>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</si>
  <si>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</si>
  <si>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</si>
  <si>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</si>
  <si>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</si>
  <si>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</si>
  <si>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</si>
  <si>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</si>
  <si>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</si>
  <si>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</si>
  <si>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</si>
  <si>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</si>
  <si>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</si>
  <si>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</si>
  <si>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</si>
  <si>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</si>
  <si>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</si>
  <si>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</si>
  <si>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</si>
  <si>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</si>
  <si>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</si>
  <si>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</si>
  <si>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</si>
  <si>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</si>
  <si>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</si>
  <si>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</si>
  <si>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</si>
  <si>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</si>
  <si>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</si>
  <si>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</si>
  <si>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</si>
  <si>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</si>
  <si>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</si>
  <si>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</si>
  <si>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</si>
  <si>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</si>
  <si>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</si>
  <si>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</si>
  <si>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</si>
  <si>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</si>
  <si>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</si>
  <si>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</si>
  <si>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</si>
  <si>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</si>
  <si>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</si>
  <si>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</si>
  <si>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</si>
  <si>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</si>
  <si>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</si>
  <si>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</si>
  <si>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</si>
  <si>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</si>
  <si>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</si>
  <si>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</si>
  <si>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</si>
  <si>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</si>
  <si>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</si>
  <si>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</si>
  <si>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</si>
  <si>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</si>
  <si>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</si>
  <si>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</si>
  <si>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</si>
  <si>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</si>
  <si>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</si>
  <si>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</si>
  <si>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</si>
  <si>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</si>
  <si>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</si>
  <si>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</si>
  <si>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</si>
  <si>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</si>
  <si>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</si>
  <si>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</si>
  <si>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</si>
  <si>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</si>
  <si>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</si>
  <si>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</si>
  <si>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</si>
  <si>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</si>
  <si>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</si>
  <si>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</si>
  <si>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</si>
  <si>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</si>
  <si>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</si>
  <si>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</si>
  <si>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</si>
  <si>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</si>
  <si>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</si>
  <si>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</si>
  <si>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</si>
  <si>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</si>
  <si>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</si>
  <si>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</si>
  <si>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</si>
  <si>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</si>
  <si>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</si>
  <si>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</si>
  <si>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</si>
  <si>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</si>
  <si>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</si>
  <si>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</si>
  <si>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</si>
  <si>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</si>
  <si>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</si>
  <si>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</si>
  <si>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</si>
  <si>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</si>
  <si>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</si>
  <si>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</si>
  <si>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</si>
  <si>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</si>
  <si>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</si>
  <si>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</si>
  <si>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</si>
  <si>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</si>
  <si>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</si>
  <si>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</si>
  <si>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</si>
  <si>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</si>
  <si>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</si>
  <si>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</si>
  <si>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</si>
  <si>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</si>
  <si>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</si>
  <si>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</si>
  <si>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</si>
  <si>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</si>
  <si>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</si>
  <si>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</si>
  <si>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</si>
  <si>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</si>
  <si>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</si>
  <si>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</si>
  <si>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</si>
  <si>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</si>
  <si>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</si>
  <si>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</si>
  <si>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</si>
  <si>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</si>
  <si>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</si>
  <si>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</si>
  <si>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</si>
  <si>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</si>
  <si>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</si>
  <si>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</si>
  <si>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</si>
  <si>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</si>
  <si>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</si>
  <si>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</si>
  <si>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</si>
  <si>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</si>
  <si>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</si>
  <si>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</si>
  <si>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</si>
  <si>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</si>
  <si>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</si>
  <si>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</si>
  <si>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</si>
  <si>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</si>
  <si>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</si>
  <si>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</si>
  <si>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</si>
  <si>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</si>
  <si>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</si>
  <si>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</si>
  <si>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</si>
  <si>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</si>
  <si>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</si>
  <si>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</si>
  <si>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</si>
  <si>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</si>
  <si>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</si>
  <si>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</si>
  <si>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</si>
  <si>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</si>
  <si>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</si>
  <si>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</si>
  <si>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</si>
  <si>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</si>
  <si>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</si>
  <si>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</si>
  <si>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</si>
  <si>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</si>
  <si>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</si>
  <si>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</si>
  <si>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</si>
  <si>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</si>
  <si>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</si>
  <si>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</si>
  <si>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</si>
  <si>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</si>
  <si>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</si>
  <si>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</si>
  <si>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</si>
  <si>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</si>
  <si>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</si>
  <si>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</si>
  <si>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</si>
  <si>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</si>
  <si>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</si>
  <si>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</si>
  <si>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</si>
  <si>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</si>
  <si>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</si>
  <si>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</si>
  <si>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</si>
  <si>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</si>
  <si>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</si>
  <si>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</si>
  <si>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</si>
  <si>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</si>
  <si>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</si>
  <si>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</si>
  <si>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</si>
  <si>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</si>
  <si>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</si>
  <si>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</si>
  <si>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</si>
  <si>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</si>
  <si>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</si>
  <si>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</si>
  <si>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</si>
  <si>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</si>
  <si>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</si>
  <si>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</si>
  <si>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</si>
  <si>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</si>
  <si>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</si>
  <si>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</si>
  <si>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</si>
  <si>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</si>
  <si>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</si>
  <si>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</si>
  <si>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</si>
  <si>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</si>
  <si>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</si>
  <si>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</si>
  <si>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</si>
  <si>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</si>
  <si>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</si>
  <si>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</si>
  <si>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</si>
  <si>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</si>
  <si>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</si>
  <si>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</si>
  <si>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</si>
  <si>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</si>
  <si>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</si>
  <si>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</si>
  <si>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</si>
  <si>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</si>
  <si>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</si>
  <si>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</si>
  <si>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</si>
  <si>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</si>
  <si>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</si>
  <si>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</si>
  <si>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</si>
  <si>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</si>
  <si>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</si>
  <si>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</si>
  <si>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</si>
  <si>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</si>
  <si>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</si>
  <si>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</si>
  <si>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</si>
  <si>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</si>
  <si>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</si>
  <si>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</si>
  <si>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</si>
  <si>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</si>
  <si>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</si>
  <si>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</si>
  <si>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</si>
  <si>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</si>
  <si>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</si>
  <si>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</si>
  <si>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</si>
  <si>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</si>
  <si>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</si>
  <si>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</si>
  <si>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</si>
  <si>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</si>
  <si>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</si>
  <si>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</si>
  <si>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</si>
  <si>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</si>
  <si>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</si>
  <si>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</si>
  <si>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</si>
  <si>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</si>
  <si>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</si>
  <si>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</si>
  <si>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</si>
  <si>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</si>
  <si>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</si>
  <si>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</si>
  <si>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</si>
  <si>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</si>
  <si>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</si>
  <si>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</si>
  <si>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</si>
  <si>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</si>
  <si>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</si>
  <si>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</si>
  <si>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</si>
  <si>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</si>
  <si>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</si>
  <si>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</si>
  <si>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</si>
  <si>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</si>
  <si>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</si>
  <si>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</si>
  <si>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</si>
  <si>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</si>
  <si>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</si>
  <si>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</si>
  <si>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</si>
  <si>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</si>
  <si>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</si>
  <si>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</si>
  <si>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</si>
  <si>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</si>
  <si>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</si>
  <si>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</si>
  <si>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</si>
  <si>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</si>
  <si>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</si>
  <si>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</si>
  <si>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</si>
  <si>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</si>
  <si>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</si>
  <si>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</si>
  <si>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</si>
  <si>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</si>
  <si>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</si>
  <si>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</si>
  <si>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</si>
  <si>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</si>
  <si>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</si>
  <si>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</si>
  <si>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</si>
  <si>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</si>
  <si>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</si>
  <si>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</si>
  <si>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</si>
  <si>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</si>
  <si>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</si>
  <si>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</si>
  <si>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</si>
  <si>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</si>
  <si>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</si>
  <si>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</si>
  <si>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</si>
  <si>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</si>
  <si>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</si>
  <si>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</si>
  <si>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</si>
  <si>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</si>
  <si>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</si>
  <si>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</si>
  <si>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</si>
  <si>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</si>
  <si>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</si>
  <si>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</si>
  <si>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</si>
  <si>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</si>
  <si>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</si>
  <si>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</si>
  <si>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</si>
  <si>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</si>
  <si>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</si>
  <si>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</si>
  <si>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</si>
  <si>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</si>
  <si>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</si>
  <si>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</si>
  <si>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</si>
  <si>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</si>
  <si>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</si>
  <si>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</si>
  <si>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</si>
  <si>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</si>
  <si>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</si>
  <si>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</si>
  <si>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</si>
  <si>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</si>
  <si>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</si>
  <si>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</si>
  <si>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</si>
  <si>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</si>
  <si>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</si>
  <si>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</si>
  <si>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</si>
  <si>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</si>
  <si>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</si>
  <si>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</si>
  <si>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</si>
  <si>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</si>
  <si>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</si>
  <si>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</si>
  <si>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</si>
  <si>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</si>
  <si>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</si>
  <si>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</si>
  <si>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</si>
  <si>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</si>
  <si>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</si>
  <si>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</si>
  <si>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</si>
  <si>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</si>
  <si>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</si>
  <si>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</si>
  <si>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</si>
  <si>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</si>
  <si>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</si>
  <si>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</si>
  <si>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</si>
  <si>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</si>
  <si>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</si>
  <si>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</si>
  <si>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</si>
  <si>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</si>
  <si>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</si>
  <si>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</si>
  <si>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</si>
  <si>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</si>
  <si>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</si>
  <si>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</si>
  <si>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</si>
  <si>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</si>
  <si>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</si>
  <si>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</si>
  <si>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</si>
  <si>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</si>
  <si>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</si>
  <si>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</si>
  <si>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</si>
  <si>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</si>
  <si>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</si>
  <si>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</si>
  <si>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</si>
  <si>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</si>
  <si>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</si>
  <si>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</si>
  <si>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</si>
  <si>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</si>
  <si>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</si>
  <si>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</si>
  <si>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</si>
  <si>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</si>
  <si>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</si>
  <si>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</si>
  <si>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</si>
  <si>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</si>
  <si>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</si>
  <si>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</si>
  <si>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</si>
  <si>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</si>
  <si>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</si>
  <si>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</si>
  <si>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</si>
  <si>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</si>
  <si>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</si>
  <si>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</si>
  <si>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</si>
  <si>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</si>
  <si>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</si>
  <si>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</si>
  <si>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</si>
  <si>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</si>
  <si>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</si>
  <si>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</si>
  <si>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</si>
  <si>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</si>
  <si>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</si>
  <si>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</si>
  <si>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</si>
  <si>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</si>
  <si>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</si>
  <si>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</si>
  <si>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</si>
  <si>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</si>
  <si>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</si>
  <si>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</si>
  <si>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</si>
  <si>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</si>
  <si>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</si>
  <si>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</si>
  <si>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</si>
  <si>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</si>
  <si>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</si>
  <si>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</si>
  <si>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</si>
  <si>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</si>
  <si>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</si>
  <si>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</si>
  <si>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</si>
  <si>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</si>
  <si>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</si>
  <si>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</si>
  <si>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</si>
  <si>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</si>
  <si>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</si>
  <si>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</si>
  <si>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</si>
  <si>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</si>
  <si>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</si>
  <si>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</si>
  <si>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</si>
  <si>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</si>
  <si>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</si>
  <si>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</si>
  <si>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</si>
  <si>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</si>
  <si>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</si>
  <si>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</si>
  <si>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</si>
  <si>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</si>
  <si>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</si>
  <si>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</si>
  <si>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</si>
  <si>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</si>
  <si>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</si>
  <si>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</si>
  <si>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</si>
  <si>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</si>
  <si>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</si>
  <si>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</si>
  <si>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</si>
  <si>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</si>
  <si>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</si>
  <si>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</si>
  <si>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</si>
  <si>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</si>
  <si>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</si>
  <si>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</si>
  <si>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</si>
  <si>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</si>
  <si>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</si>
  <si>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</si>
  <si>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</si>
  <si>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</si>
  <si>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</si>
  <si>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</si>
  <si>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</si>
  <si>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</si>
  <si>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</si>
  <si>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</si>
  <si>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</si>
  <si>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</si>
  <si>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</si>
  <si>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</si>
  <si>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</si>
  <si>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</si>
  <si>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</si>
  <si>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</si>
  <si>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</si>
  <si>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</si>
  <si>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</si>
  <si>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</si>
  <si>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</si>
  <si>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</si>
  <si>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</si>
  <si>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</si>
  <si>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</si>
  <si>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</si>
  <si>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</si>
  <si>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</si>
  <si>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</si>
  <si>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</si>
  <si>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</si>
  <si>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</si>
  <si>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</si>
  <si>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</si>
  <si>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</si>
  <si>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</si>
  <si>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</si>
  <si>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</si>
  <si>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</si>
  <si>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</si>
  <si>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</si>
  <si>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</si>
  <si>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</si>
  <si>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</si>
  <si>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</si>
  <si>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</si>
  <si>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</si>
  <si>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</si>
  <si>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</si>
  <si>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</si>
  <si>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</si>
  <si>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</si>
  <si>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</si>
  <si>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</si>
  <si>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</si>
  <si>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</si>
  <si>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</si>
  <si>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</si>
  <si>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</si>
  <si>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</si>
  <si>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</si>
  <si>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</si>
  <si>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</si>
  <si>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</si>
  <si>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</si>
  <si>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</si>
  <si>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</si>
  <si>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</si>
  <si>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</si>
  <si>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</si>
  <si>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</si>
  <si>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</si>
  <si>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</si>
  <si>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</si>
  <si>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</si>
  <si>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</si>
  <si>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</si>
  <si>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</si>
  <si>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</si>
  <si>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</si>
  <si>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</si>
  <si>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</si>
  <si>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</si>
  <si>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</si>
  <si>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</si>
  <si>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</si>
  <si>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</si>
  <si>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</si>
  <si>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</si>
  <si>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</si>
  <si>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</si>
  <si>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</si>
  <si>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</si>
  <si>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</si>
  <si>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</si>
  <si>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</si>
  <si>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</si>
  <si>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</si>
  <si>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</si>
  <si>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</si>
  <si>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</si>
  <si>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</si>
  <si>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</si>
  <si>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</si>
  <si>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</si>
  <si>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</si>
  <si>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</si>
  <si>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</si>
  <si>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</si>
  <si>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</si>
  <si>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</si>
  <si>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</si>
  <si>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</si>
  <si>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</si>
  <si>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</si>
  <si>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</si>
  <si>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</si>
  <si>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</si>
  <si>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</si>
  <si>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</si>
  <si>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</si>
  <si>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</si>
  <si>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</si>
  <si>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</si>
  <si>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</si>
  <si>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</si>
  <si>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</si>
  <si>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</si>
  <si>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</si>
  <si>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</si>
  <si>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</si>
  <si>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</si>
  <si>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</si>
  <si>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</si>
  <si>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</si>
  <si>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</si>
  <si>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</si>
  <si>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</si>
  <si>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</si>
  <si>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</si>
  <si>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</si>
  <si>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</si>
  <si>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</si>
  <si>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</si>
  <si>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</si>
  <si>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</si>
  <si>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</si>
  <si>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</si>
  <si>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</si>
  <si>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</si>
  <si>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</si>
  <si>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</si>
  <si>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</si>
  <si>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</si>
  <si>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</si>
  <si>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</si>
  <si>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</si>
  <si>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</si>
  <si>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</si>
  <si>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</si>
  <si>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</si>
  <si>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</si>
  <si>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</si>
  <si>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</si>
  <si>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</si>
  <si>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</si>
  <si>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</si>
  <si>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</si>
  <si>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</si>
  <si>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</si>
  <si>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</si>
  <si>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</si>
  <si>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</si>
  <si>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</si>
  <si>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</si>
  <si>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</si>
  <si>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</si>
  <si>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</si>
  <si>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</si>
  <si>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</si>
  <si>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</si>
  <si>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</si>
  <si>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</si>
  <si>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</si>
  <si>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</si>
  <si>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</si>
  <si>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</si>
  <si>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</si>
  <si>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</si>
  <si>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</si>
  <si>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</si>
  <si>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</si>
  <si>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</si>
  <si>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</si>
  <si>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</si>
  <si>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</si>
  <si>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</si>
  <si>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</si>
  <si>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</si>
  <si>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</si>
  <si>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</si>
  <si>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</si>
  <si>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</si>
  <si>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</si>
  <si>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</si>
  <si>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</si>
  <si>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</si>
  <si>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</si>
  <si>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</si>
  <si>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</si>
  <si>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</si>
  <si>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</si>
  <si>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</si>
  <si>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</si>
  <si>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</si>
  <si>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</si>
  <si>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</si>
  <si>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</si>
  <si>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</si>
  <si>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</si>
  <si>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</si>
  <si>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</si>
  <si>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</si>
  <si>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</si>
  <si>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</si>
  <si>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</si>
  <si>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</si>
  <si>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</si>
  <si>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</si>
  <si>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</si>
  <si>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</si>
  <si>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</si>
  <si>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</si>
  <si>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</si>
  <si>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</si>
  <si>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</si>
  <si>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</si>
  <si>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</si>
  <si>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</si>
  <si>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</si>
  <si>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</si>
  <si>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</si>
  <si>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</si>
  <si>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</si>
  <si>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</si>
  <si>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</si>
  <si>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</si>
  <si>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</si>
  <si>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</si>
  <si>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</si>
  <si>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</si>
  <si>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</si>
  <si>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</si>
  <si>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</si>
  <si>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</si>
  <si>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</si>
  <si>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</si>
  <si>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</si>
  <si>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</si>
  <si>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</si>
  <si>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</si>
  <si>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</si>
  <si>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</si>
  <si>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</si>
  <si>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</si>
  <si>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</si>
  <si>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</si>
  <si>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</si>
  <si>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</si>
  <si>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</si>
  <si>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</si>
  <si>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</si>
  <si>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</si>
  <si>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</si>
  <si>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</si>
  <si>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</si>
  <si>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</si>
  <si>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</si>
  <si>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</si>
  <si>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</si>
  <si>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</si>
  <si>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</si>
  <si>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</si>
  <si>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</si>
  <si>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</si>
  <si>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</si>
  <si>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</si>
  <si>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</si>
  <si>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</si>
  <si>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</si>
  <si>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</si>
  <si>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</si>
  <si>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</si>
  <si>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</si>
  <si>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</si>
  <si>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</si>
  <si>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</si>
  <si>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</si>
  <si>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</si>
  <si>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</si>
  <si>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</si>
  <si>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</si>
  <si>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</si>
  <si>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</si>
  <si>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</si>
  <si>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</si>
  <si>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</si>
  <si>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</si>
  <si>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</si>
  <si>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</si>
  <si>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</si>
  <si>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</si>
  <si>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</si>
  <si>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</si>
  <si>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</si>
  <si>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</si>
  <si>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</si>
  <si>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</si>
  <si>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</si>
  <si>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</si>
  <si>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</si>
  <si>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</si>
  <si>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</si>
  <si>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</si>
  <si>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</si>
  <si>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</si>
  <si>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</si>
  <si>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</si>
  <si>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</si>
  <si>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</si>
  <si>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</si>
  <si>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</si>
  <si>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</si>
  <si>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</si>
  <si>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</si>
  <si>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</si>
  <si>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</si>
  <si>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</si>
  <si>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</si>
  <si>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</si>
  <si>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</si>
  <si>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</si>
  <si>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</si>
  <si>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</si>
  <si>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</si>
  <si>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</si>
  <si>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</si>
  <si>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</si>
  <si>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</si>
  <si>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</si>
  <si>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</si>
  <si>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</si>
  <si>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</si>
  <si>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</si>
  <si>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</si>
  <si>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</si>
  <si>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</si>
  <si>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</si>
  <si>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</si>
  <si>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</si>
  <si>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</si>
  <si>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</si>
  <si>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</si>
  <si>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</si>
  <si>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</si>
  <si>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</si>
  <si>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</si>
  <si>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</si>
  <si>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</si>
  <si>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</si>
  <si>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</si>
  <si>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</si>
  <si>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</si>
  <si>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</si>
  <si>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</si>
  <si>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</si>
  <si>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</si>
  <si>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</si>
  <si>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</si>
  <si>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</si>
  <si>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</si>
  <si>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</si>
  <si>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</si>
  <si>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</si>
  <si>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</si>
  <si>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</si>
  <si>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</si>
  <si>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</si>
  <si>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</si>
  <si>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</si>
  <si>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</si>
  <si>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</si>
  <si>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</si>
  <si>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</si>
  <si>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</si>
  <si>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</si>
  <si>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</si>
  <si>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</si>
  <si>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</si>
  <si>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</si>
  <si>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</si>
  <si>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</si>
  <si>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</si>
  <si>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</si>
  <si>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</si>
  <si>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</si>
  <si>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</si>
  <si>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</si>
  <si>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</si>
  <si>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</si>
  <si>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</si>
  <si>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</si>
  <si>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</si>
  <si>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</si>
  <si>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</si>
  <si>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</si>
  <si>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</si>
  <si>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</si>
  <si>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</si>
  <si>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</si>
  <si>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</si>
  <si>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</si>
  <si>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</si>
  <si>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</si>
  <si>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</si>
  <si>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</si>
  <si>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</si>
  <si>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</si>
  <si>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</si>
  <si>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</si>
  <si>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</si>
  <si>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</si>
  <si>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</si>
  <si>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</si>
  <si>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</si>
  <si>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</si>
  <si>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</si>
  <si>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</si>
  <si>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</si>
  <si>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</si>
  <si>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</si>
  <si>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</si>
  <si>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</si>
  <si>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</si>
  <si>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</si>
  <si>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</si>
  <si>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</si>
  <si>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</si>
  <si>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</si>
  <si>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</si>
  <si>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</si>
  <si>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</si>
  <si>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</si>
  <si>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</si>
  <si>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</si>
  <si>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</si>
  <si>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</si>
  <si>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</si>
  <si>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</si>
  <si>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</si>
  <si>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</si>
  <si>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</si>
  <si>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</si>
  <si>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</si>
  <si>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</si>
  <si>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</si>
  <si>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</si>
  <si>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</si>
  <si>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</si>
  <si>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</si>
  <si>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</si>
  <si>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</si>
  <si>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</si>
  <si>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</si>
  <si>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</si>
  <si>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</si>
  <si>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</si>
  <si>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</si>
  <si>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</si>
  <si>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</si>
  <si>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</si>
  <si>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</si>
  <si>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</si>
  <si>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</si>
  <si>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</si>
  <si>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</si>
  <si>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</si>
  <si>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</si>
  <si>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</si>
  <si>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</si>
  <si>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</si>
  <si>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</si>
  <si>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</si>
  <si>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</si>
  <si>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</si>
  <si>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</si>
  <si>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</si>
  <si>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</si>
  <si>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</si>
  <si>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</si>
  <si>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</si>
  <si>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</si>
  <si>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</si>
  <si>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</si>
  <si>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</si>
  <si>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</si>
  <si>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</si>
  <si>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</si>
  <si>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</si>
  <si>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</si>
  <si>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</si>
  <si>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</si>
  <si>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</si>
  <si>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</si>
  <si>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</si>
  <si>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</si>
  <si>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</si>
  <si>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</si>
  <si>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</si>
  <si>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</si>
  <si>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</si>
  <si>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</si>
  <si>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</si>
  <si>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</si>
  <si>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</si>
  <si>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</si>
  <si>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</si>
  <si>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</si>
  <si>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</si>
  <si>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</si>
  <si>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</si>
  <si>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</si>
  <si>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</si>
  <si>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</si>
  <si>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</si>
  <si>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</si>
  <si>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</si>
  <si>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</si>
  <si>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</si>
  <si>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</si>
  <si>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</si>
  <si>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</si>
  <si>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</si>
  <si>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</si>
  <si>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</si>
  <si>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</si>
  <si>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</si>
  <si>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</si>
  <si>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</si>
  <si>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</si>
  <si>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</si>
  <si>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</si>
  <si>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</si>
  <si>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</si>
  <si>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</si>
  <si>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</si>
  <si>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</si>
  <si>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</si>
  <si>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</si>
  <si>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</si>
  <si>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</si>
  <si>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</si>
  <si>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</si>
  <si>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</si>
  <si>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</si>
  <si>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</si>
  <si>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</si>
  <si>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</si>
  <si>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</si>
  <si>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</si>
  <si>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</si>
  <si>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</si>
  <si>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</si>
  <si>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</si>
  <si>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</si>
  <si>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</si>
  <si>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</si>
  <si>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</si>
  <si>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</si>
  <si>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</si>
  <si>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</si>
  <si>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</si>
  <si>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</si>
  <si>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</si>
  <si>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</si>
  <si>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</si>
  <si>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</si>
  <si>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</si>
  <si>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</si>
  <si>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</si>
  <si>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</si>
  <si>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</si>
  <si>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</si>
  <si>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</si>
  <si>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</si>
  <si>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</si>
  <si>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</si>
  <si>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</si>
  <si>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</si>
  <si>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</si>
  <si>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</si>
  <si>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</si>
  <si>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</si>
  <si>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</si>
  <si>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</si>
  <si>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</si>
  <si>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</si>
  <si>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</si>
  <si>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</si>
  <si>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</si>
  <si>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</si>
  <si>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</si>
  <si>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</si>
  <si>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</si>
  <si>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</si>
  <si>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</si>
  <si>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</si>
  <si>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</si>
  <si>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</si>
  <si>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</si>
  <si>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</si>
  <si>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</si>
  <si>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</si>
  <si>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</si>
  <si>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</si>
  <si>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</si>
  <si>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</si>
  <si>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</si>
  <si>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</si>
  <si>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</si>
  <si>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</si>
  <si>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</si>
  <si>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</si>
  <si>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</si>
  <si>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</si>
  <si>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</si>
  <si>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</si>
  <si>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</si>
  <si>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</si>
  <si>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</si>
  <si>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</si>
  <si>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</si>
  <si>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</si>
  <si>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</si>
  <si>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</si>
  <si>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</si>
  <si>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</si>
  <si>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</si>
  <si>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</si>
  <si>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</si>
  <si>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</si>
  <si>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</si>
  <si>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</si>
  <si>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</si>
  <si>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</si>
  <si>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</si>
  <si>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</si>
  <si>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</si>
  <si>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</si>
  <si>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</si>
  <si>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</si>
  <si>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</si>
  <si>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</si>
  <si>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</si>
  <si>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</si>
  <si>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</si>
  <si>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</si>
  <si>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</si>
  <si>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</si>
  <si>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</si>
  <si>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</si>
  <si>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</si>
  <si>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</si>
  <si>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</si>
  <si>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</si>
  <si>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</si>
  <si>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</si>
  <si>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</si>
  <si>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</si>
  <si>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</si>
  <si>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</si>
  <si>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</si>
  <si>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</si>
  <si>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</si>
  <si>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</si>
  <si>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</si>
  <si>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</si>
  <si>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</si>
  <si>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</si>
  <si>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</si>
  <si>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</si>
  <si>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</si>
  <si>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</si>
  <si>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</si>
  <si>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</si>
  <si>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</si>
  <si>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</si>
  <si>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</si>
  <si>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</si>
  <si>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</si>
  <si>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</si>
  <si>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</si>
  <si>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</si>
  <si>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</si>
  <si>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</si>
  <si>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</si>
  <si>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</si>
  <si>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</si>
  <si>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</si>
  <si>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</si>
  <si>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</si>
  <si>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</si>
  <si>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</si>
  <si>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</si>
  <si>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</si>
  <si>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</si>
  <si>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</si>
  <si>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</si>
  <si>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</si>
  <si>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</si>
  <si>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</si>
  <si>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</si>
  <si>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</si>
  <si>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</si>
  <si>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</si>
  <si>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</si>
  <si>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</si>
  <si>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</si>
  <si>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</si>
  <si>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</si>
  <si>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</si>
  <si>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</si>
  <si>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</si>
  <si>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</si>
  <si>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</si>
  <si>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</si>
  <si>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</si>
  <si>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</si>
  <si>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</si>
  <si>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</si>
  <si>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</si>
  <si>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</si>
  <si>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</si>
  <si>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</si>
  <si>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</si>
  <si>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</si>
  <si>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</si>
  <si>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</si>
  <si>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</si>
  <si>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</si>
  <si>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</si>
  <si>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</si>
  <si>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</si>
  <si>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</si>
  <si>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</si>
  <si>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</si>
  <si>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</si>
  <si>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</si>
  <si>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</si>
  <si>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</si>
  <si>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</si>
  <si>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</si>
  <si>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</si>
  <si>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</si>
  <si>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</si>
  <si>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</si>
  <si>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</si>
  <si>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</si>
  <si>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</si>
  <si>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</si>
  <si>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</si>
  <si>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</si>
  <si>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</si>
  <si>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</si>
  <si>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</si>
  <si>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</si>
  <si>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</si>
  <si>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</si>
  <si>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</si>
  <si>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</si>
  <si>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</si>
  <si>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</si>
  <si>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</si>
  <si>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</si>
  <si>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</si>
  <si>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</si>
  <si>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</si>
  <si>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</si>
  <si>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</si>
  <si>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</si>
  <si>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</si>
  <si>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</si>
  <si>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</si>
  <si>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</si>
  <si>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</si>
  <si>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</si>
  <si>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</si>
  <si>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</si>
  <si>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</si>
  <si>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</si>
  <si>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</si>
  <si>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</si>
  <si>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</si>
  <si>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</si>
  <si>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</si>
  <si>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</si>
  <si>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</si>
  <si>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</si>
  <si>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</si>
  <si>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</si>
  <si>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</si>
  <si>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</si>
  <si>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</si>
  <si>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</si>
  <si>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</si>
  <si>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</si>
  <si>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</si>
  <si>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</si>
  <si>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</si>
  <si>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</si>
  <si>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</si>
  <si>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</si>
  <si>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</si>
  <si>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</si>
  <si>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</si>
  <si>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</si>
  <si>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</si>
  <si>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</si>
  <si>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</si>
  <si>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</si>
  <si>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</si>
  <si>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</si>
  <si>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</si>
  <si>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</si>
  <si>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</si>
  <si>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</si>
  <si>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</si>
  <si>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</si>
  <si>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</si>
  <si>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</si>
  <si>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</si>
  <si>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</si>
  <si>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</si>
  <si>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</si>
  <si>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</si>
  <si>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</si>
  <si>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</si>
  <si>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</si>
  <si>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</si>
  <si>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</si>
  <si>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</si>
  <si>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</si>
  <si>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</si>
  <si>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</si>
  <si>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</si>
  <si>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</si>
  <si>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</si>
  <si>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</si>
  <si>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</si>
  <si>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</si>
  <si>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</si>
  <si>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</si>
  <si>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</si>
  <si>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</si>
  <si>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</si>
  <si>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</si>
  <si>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</si>
  <si>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</si>
  <si>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</si>
  <si>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</si>
  <si>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</si>
  <si>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</si>
  <si>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</si>
  <si>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</si>
  <si>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</si>
  <si>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</si>
  <si>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</si>
  <si>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</si>
  <si>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</si>
  <si>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</si>
  <si>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</si>
  <si>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</si>
  <si>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</si>
  <si>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</si>
  <si>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</si>
  <si>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</si>
  <si>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</si>
  <si>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</si>
  <si>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</si>
  <si>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</si>
  <si>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</si>
  <si>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</si>
  <si>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</si>
  <si>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</si>
  <si>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</si>
  <si>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</si>
  <si>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</si>
  <si>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</si>
  <si>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</si>
  <si>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</si>
  <si>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</si>
  <si>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</si>
  <si>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</si>
  <si>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</si>
  <si>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</si>
  <si>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</si>
  <si>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</si>
  <si>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</si>
  <si>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</si>
  <si>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</si>
  <si>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</si>
  <si>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</si>
  <si>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</si>
  <si>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</si>
  <si>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</si>
  <si>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</si>
  <si>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</si>
  <si>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</si>
  <si>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</si>
  <si>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</si>
  <si>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</si>
  <si>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</si>
  <si>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</si>
  <si>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</si>
  <si>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</si>
  <si>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</si>
  <si>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</si>
  <si>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</si>
  <si>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</si>
  <si>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</si>
  <si>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</si>
  <si>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</si>
  <si>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</si>
  <si>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</si>
  <si>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</si>
  <si>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</si>
  <si>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</si>
  <si>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</si>
  <si>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</si>
  <si>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</si>
  <si>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</si>
  <si>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</si>
  <si>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</si>
  <si>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</si>
  <si>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</si>
  <si>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</si>
  <si>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</si>
  <si>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</si>
  <si>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</si>
  <si>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</si>
  <si>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</si>
  <si>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</si>
  <si>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</si>
  <si>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</si>
  <si>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</si>
  <si>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</si>
  <si>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</si>
  <si>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</si>
  <si>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</si>
  <si>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</si>
  <si>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</si>
  <si>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</si>
  <si>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</si>
  <si>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</si>
  <si>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</si>
  <si>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</si>
  <si>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</si>
  <si>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</si>
  <si>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</si>
  <si>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</si>
  <si>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</si>
  <si>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</si>
  <si>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</si>
  <si>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</si>
  <si>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</si>
  <si>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</si>
  <si>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</si>
  <si>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</si>
  <si>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</si>
  <si>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</si>
  <si>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</si>
  <si>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</si>
  <si>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</si>
  <si>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</si>
  <si>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</si>
  <si>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</si>
  <si>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</si>
  <si>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</si>
  <si>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</si>
  <si>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</si>
  <si>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</si>
  <si>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</si>
  <si>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</si>
  <si>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</si>
  <si>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</si>
  <si>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</si>
  <si>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</si>
  <si>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</si>
  <si>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</si>
  <si>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</si>
  <si>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</si>
  <si>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</si>
  <si>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</si>
  <si>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</si>
  <si>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</si>
  <si>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</si>
  <si>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</si>
  <si>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</si>
  <si>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</si>
  <si>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</si>
  <si>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</si>
  <si>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</si>
  <si>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</si>
  <si>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</si>
  <si>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</si>
  <si>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</si>
  <si>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</si>
  <si>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</si>
  <si>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</si>
  <si>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</si>
  <si>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</si>
  <si>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</si>
  <si>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</si>
  <si>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</si>
  <si>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</si>
  <si>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</si>
  <si>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</si>
  <si>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</si>
  <si>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</si>
  <si>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</si>
  <si>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</si>
  <si>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</si>
  <si>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</si>
  <si>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</si>
  <si>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</si>
  <si>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</si>
  <si>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</si>
  <si>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</si>
  <si>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</si>
  <si>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</si>
  <si>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</si>
  <si>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</si>
  <si>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</si>
  <si>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</si>
  <si>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</si>
  <si>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</si>
  <si>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</si>
  <si>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</si>
  <si>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</si>
  <si>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</si>
  <si>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</si>
  <si>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</si>
  <si>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</si>
  <si>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</si>
  <si>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</si>
  <si>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</si>
  <si>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</si>
  <si>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</si>
  <si>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</si>
  <si>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</si>
  <si>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</si>
  <si>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</si>
  <si>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</si>
  <si>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</si>
  <si>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</si>
  <si>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</si>
  <si>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</si>
  <si>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</si>
  <si>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</si>
  <si>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</si>
  <si>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</si>
  <si>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</si>
  <si>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</si>
  <si>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</si>
  <si>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</si>
  <si>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</si>
  <si>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</si>
  <si>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</si>
  <si>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</si>
  <si>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</si>
  <si>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</si>
  <si>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</si>
  <si>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</si>
  <si>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</si>
  <si>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</si>
  <si>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</si>
  <si>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</si>
  <si>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</si>
  <si>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</si>
  <si>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</si>
  <si>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</si>
  <si>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</si>
  <si>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</si>
  <si>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</si>
  <si>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</si>
  <si>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</si>
  <si>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</si>
  <si>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</si>
  <si>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</si>
  <si>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</si>
  <si>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</si>
  <si>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</si>
  <si>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</si>
  <si>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</si>
  <si>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</si>
  <si>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</si>
  <si>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</si>
  <si>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</si>
  <si>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</si>
  <si>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</si>
  <si>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</si>
  <si>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</si>
  <si>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</si>
  <si>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</si>
  <si>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</si>
  <si>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</si>
  <si>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</si>
  <si>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</si>
  <si>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</si>
  <si>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</si>
  <si>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</si>
  <si>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</si>
  <si>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</si>
  <si>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</si>
  <si>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</si>
  <si>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</si>
  <si>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</si>
  <si>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</si>
  <si>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</si>
  <si>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</si>
  <si>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</si>
  <si>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</si>
  <si>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</si>
  <si>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</si>
  <si>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</si>
  <si>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</si>
  <si>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</si>
  <si>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</si>
  <si>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</si>
  <si>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</si>
  <si>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</si>
  <si>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</si>
  <si>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</si>
  <si>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</si>
  <si>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</si>
  <si>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</si>
  <si>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</si>
  <si>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</si>
  <si>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</si>
  <si>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</si>
  <si>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</si>
  <si>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</si>
  <si>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</si>
  <si>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</si>
  <si>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</si>
  <si>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</si>
  <si>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</si>
  <si>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</si>
  <si>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</si>
  <si>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</si>
  <si>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</si>
  <si>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</si>
  <si>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</si>
  <si>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</si>
  <si>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</si>
  <si>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</si>
  <si>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</si>
  <si>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</si>
  <si>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</si>
  <si>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</si>
  <si>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</si>
  <si>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</si>
  <si>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</si>
  <si>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</si>
  <si>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</si>
  <si>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</si>
  <si>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</si>
  <si>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</si>
  <si>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</si>
  <si>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</si>
  <si>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</si>
  <si>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</si>
  <si>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</si>
  <si>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</si>
  <si>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</si>
  <si>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</si>
  <si>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</si>
  <si>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</si>
  <si>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</si>
  <si>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</si>
  <si>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</si>
  <si>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</si>
  <si>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</si>
  <si>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</si>
  <si>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</si>
  <si>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</si>
  <si>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</si>
  <si>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</si>
  <si>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</si>
  <si>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</si>
  <si>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</si>
  <si>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</si>
  <si>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</si>
  <si>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</si>
  <si>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</si>
  <si>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</si>
  <si>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</si>
  <si>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</si>
  <si>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</si>
  <si>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</si>
  <si>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</si>
  <si>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</si>
  <si>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</si>
  <si>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</si>
  <si>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</si>
  <si>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</si>
  <si>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</si>
  <si>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</si>
  <si>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</si>
  <si>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</si>
  <si>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</si>
  <si>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</si>
  <si>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</si>
  <si>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</si>
  <si>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</si>
  <si>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</si>
  <si>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</si>
  <si>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</si>
  <si>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</si>
  <si>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</si>
  <si>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</si>
  <si>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</si>
  <si>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</si>
  <si>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</si>
  <si>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</si>
  <si>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</si>
  <si>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</si>
  <si>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</si>
  <si>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</si>
  <si>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</si>
  <si>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</si>
  <si>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</si>
  <si>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</si>
  <si>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</si>
  <si>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</si>
  <si>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</si>
  <si>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</si>
  <si>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</si>
  <si>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</si>
  <si>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</si>
  <si>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</si>
  <si>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</si>
  <si>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</si>
  <si>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</si>
  <si>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</si>
  <si>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</si>
  <si>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</si>
  <si>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</si>
  <si>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</si>
  <si>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</si>
  <si>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</si>
  <si>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</si>
  <si>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</si>
  <si>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</si>
  <si>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</si>
  <si>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</si>
  <si>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</si>
  <si>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</si>
  <si>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</si>
  <si>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</si>
  <si>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</si>
  <si>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</si>
  <si>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</si>
  <si>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</si>
  <si>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</si>
  <si>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</si>
  <si>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</si>
  <si>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</si>
  <si>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</si>
  <si>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</si>
  <si>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</si>
  <si>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</si>
  <si>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</si>
  <si>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</si>
  <si>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</si>
  <si>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</si>
  <si>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</si>
  <si>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</si>
  <si>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</si>
  <si>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</si>
  <si>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</si>
  <si>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</si>
  <si>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</si>
  <si>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</si>
  <si>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</si>
  <si>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</si>
  <si>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</si>
  <si>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</si>
  <si>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</si>
  <si>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</si>
  <si>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</si>
  <si>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</si>
  <si>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</si>
  <si>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</si>
  <si>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</si>
  <si>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</si>
  <si>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</si>
  <si>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</si>
  <si>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</si>
  <si>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</si>
  <si>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</si>
  <si>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</si>
  <si>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</si>
  <si>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</si>
  <si>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</si>
  <si>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</si>
  <si>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</si>
  <si>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</si>
  <si>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</si>
  <si>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</si>
  <si>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</si>
  <si>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</si>
  <si>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</si>
  <si>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</si>
  <si>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</si>
  <si>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</si>
  <si>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</si>
  <si>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</si>
  <si>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</si>
  <si>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</si>
  <si>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</si>
  <si>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</si>
  <si>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</si>
  <si>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</si>
  <si>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</si>
  <si>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</si>
  <si>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</si>
  <si>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</si>
  <si>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</si>
  <si>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</si>
  <si>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</si>
  <si>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</si>
  <si>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</si>
  <si>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</si>
  <si>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</si>
  <si>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</si>
  <si>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</si>
  <si>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</si>
  <si>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</si>
  <si>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</si>
  <si>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</si>
  <si>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</si>
  <si>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</si>
  <si>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</si>
  <si>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</si>
  <si>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</si>
  <si>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</si>
  <si>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</si>
  <si>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</si>
  <si>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</si>
  <si>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</si>
  <si>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</si>
  <si>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</si>
  <si>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</si>
  <si>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</si>
  <si>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</si>
  <si>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</si>
  <si>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</si>
  <si>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</si>
  <si>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</si>
  <si>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</si>
  <si>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</si>
  <si>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</si>
  <si>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</si>
  <si>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</si>
  <si>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</si>
  <si>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</si>
  <si>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</si>
  <si>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</si>
  <si>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</si>
  <si>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</si>
  <si>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</si>
  <si>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</si>
  <si>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</si>
  <si>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</si>
  <si>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</si>
  <si>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</si>
  <si>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</si>
  <si>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</si>
  <si>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</si>
  <si>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</si>
  <si>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</si>
  <si>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</si>
  <si>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</si>
  <si>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</si>
  <si>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</si>
  <si>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</si>
  <si>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</si>
  <si>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</si>
  <si>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</si>
  <si>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</si>
  <si>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</si>
  <si>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</si>
  <si>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</si>
  <si>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</si>
  <si>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</si>
  <si>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</si>
  <si>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</si>
  <si>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</si>
  <si>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</si>
  <si>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</si>
  <si>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</si>
  <si>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</si>
  <si>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</si>
  <si>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</si>
  <si>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</si>
  <si>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</si>
  <si>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</si>
  <si>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</si>
  <si>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</si>
  <si>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</si>
  <si>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</si>
  <si>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</si>
  <si>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</si>
  <si>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</si>
  <si>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</si>
  <si>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</si>
  <si>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</si>
  <si>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</si>
  <si>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</si>
  <si>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</si>
  <si>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</si>
  <si>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</si>
  <si>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</si>
  <si>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</si>
  <si>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</si>
  <si>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</si>
  <si>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</si>
  <si>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</si>
  <si>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</si>
  <si>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</si>
  <si>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</si>
  <si>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</si>
  <si>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</si>
  <si>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</si>
  <si>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</si>
  <si>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</si>
  <si>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</si>
  <si>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</si>
  <si>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</si>
  <si>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</si>
  <si>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</si>
  <si>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</si>
  <si>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</si>
  <si>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</si>
  <si>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</si>
  <si>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</si>
  <si>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</si>
  <si>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</si>
  <si>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</si>
  <si>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</si>
  <si>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</si>
  <si>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</si>
  <si>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</si>
  <si>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</si>
  <si>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</si>
  <si>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</si>
  <si>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</si>
  <si>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</si>
  <si>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</si>
  <si>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</si>
  <si>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</si>
  <si>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</si>
  <si>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</si>
  <si>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</si>
  <si>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</si>
  <si>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</si>
  <si>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</si>
  <si>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</si>
  <si>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</si>
  <si>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</si>
  <si>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</si>
  <si>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</si>
  <si>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</si>
  <si>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</si>
  <si>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</si>
  <si>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</si>
  <si>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</si>
  <si>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</si>
  <si>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</si>
  <si>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</si>
  <si>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</si>
  <si>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</si>
  <si>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</si>
  <si>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</si>
  <si>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</si>
  <si>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</si>
  <si>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</si>
  <si>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</si>
  <si>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</si>
  <si>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</si>
  <si>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</si>
  <si>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</si>
  <si>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</si>
  <si>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</si>
  <si>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</si>
  <si>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</si>
  <si>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</si>
  <si>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</si>
  <si>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</si>
  <si>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</si>
  <si>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</si>
  <si>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</si>
  <si>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</si>
  <si>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</si>
  <si>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</si>
  <si>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</si>
  <si>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</si>
  <si>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</si>
  <si>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</si>
  <si>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</si>
  <si>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</si>
  <si>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</si>
  <si>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</si>
  <si>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</si>
  <si>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</si>
  <si>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</si>
  <si>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</si>
  <si>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</si>
  <si>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</si>
  <si>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</si>
  <si>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</si>
  <si>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</si>
  <si>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</si>
  <si>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</si>
  <si>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</si>
  <si>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</si>
  <si>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</si>
  <si>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</si>
  <si>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</si>
  <si>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</si>
  <si>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</si>
  <si>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</si>
  <si>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</si>
  <si>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</si>
  <si>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</si>
  <si>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</si>
  <si>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</si>
  <si>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</si>
  <si>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</si>
  <si>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</si>
  <si>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</si>
  <si>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</si>
  <si>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</si>
  <si>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</si>
  <si>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</si>
  <si>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</si>
  <si>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</si>
  <si>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</si>
  <si>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</si>
  <si>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</si>
  <si>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</si>
  <si>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</si>
  <si>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</si>
  <si>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</si>
  <si>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</si>
  <si>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</si>
  <si>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</si>
  <si>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</si>
  <si>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</si>
  <si>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</si>
  <si>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</si>
  <si>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</si>
  <si>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</si>
  <si>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</si>
  <si>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</si>
  <si>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</si>
  <si>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</si>
  <si>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</si>
  <si>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</si>
  <si>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</si>
  <si>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</si>
  <si>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</si>
  <si>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</si>
  <si>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</si>
  <si>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</si>
  <si>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</si>
  <si>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</si>
  <si>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</si>
  <si>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</si>
  <si>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</si>
  <si>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</si>
  <si>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</si>
  <si>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</si>
  <si>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</si>
  <si>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</si>
  <si>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</si>
  <si>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</si>
  <si>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</si>
  <si>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</si>
  <si>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</si>
  <si>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</si>
  <si>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</si>
  <si>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</si>
  <si>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</si>
  <si>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</si>
  <si>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</si>
  <si>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</si>
  <si>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</si>
  <si>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</si>
  <si>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</si>
  <si>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</si>
  <si>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</si>
  <si>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</si>
  <si>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</si>
  <si>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</si>
  <si>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</si>
  <si>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</si>
  <si>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</si>
  <si>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</si>
  <si>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</si>
  <si>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</si>
  <si>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</si>
  <si>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</si>
  <si>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</si>
  <si>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</si>
  <si>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</si>
  <si>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</si>
  <si>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</si>
  <si>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</si>
  <si>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</si>
  <si>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</si>
  <si>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</si>
  <si>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</si>
  <si>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</si>
  <si>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</si>
  <si>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</si>
  <si>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</si>
  <si>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</si>
  <si>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</si>
  <si>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</si>
  <si>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</si>
  <si>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</si>
  <si>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</si>
  <si>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</si>
  <si>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</si>
  <si>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</si>
  <si>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</si>
  <si>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</si>
  <si>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</si>
  <si>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</si>
  <si>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</si>
  <si>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</si>
  <si>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</si>
  <si>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</si>
  <si>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</si>
  <si>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</si>
  <si>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</si>
  <si>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</si>
  <si>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</si>
  <si>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</si>
  <si>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</si>
  <si>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</si>
  <si>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</si>
  <si>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</si>
  <si>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</si>
  <si>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</si>
  <si>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</si>
  <si>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</si>
  <si>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</si>
  <si>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</si>
  <si>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</si>
  <si>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</si>
  <si>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</si>
  <si>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</si>
  <si>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</si>
  <si>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</si>
  <si>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</si>
  <si>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</si>
  <si>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</si>
  <si>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</si>
  <si>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</si>
  <si>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</si>
  <si>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</si>
  <si>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</si>
  <si>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</si>
  <si>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</si>
  <si>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</si>
  <si>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</si>
  <si>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</si>
  <si>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</si>
  <si>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</si>
  <si>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</si>
  <si>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</si>
  <si>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</si>
  <si>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</si>
  <si>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</si>
  <si>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</si>
  <si>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</si>
  <si>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</si>
  <si>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</si>
  <si>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</si>
  <si>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</si>
  <si>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</si>
  <si>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</si>
  <si>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</si>
  <si>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</si>
  <si>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</si>
  <si>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</si>
  <si>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</si>
  <si>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</si>
  <si>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</si>
  <si>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</si>
  <si>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</si>
  <si>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</si>
  <si>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</si>
  <si>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</si>
  <si>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</si>
  <si>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</si>
  <si>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</si>
  <si>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</si>
  <si>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</si>
  <si>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</si>
  <si>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</si>
  <si>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</si>
  <si>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</si>
  <si>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</si>
  <si>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</si>
  <si>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</si>
  <si>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</si>
  <si>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</si>
  <si>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</si>
  <si>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</si>
  <si>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</si>
  <si>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</si>
  <si>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</si>
  <si>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</si>
  <si>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</si>
  <si>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</si>
  <si>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</si>
  <si>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</si>
  <si>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</si>
  <si>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</si>
  <si>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</si>
  <si>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</si>
  <si>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</si>
  <si>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</si>
  <si>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</si>
  <si>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</si>
  <si>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</si>
  <si>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</si>
  <si>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</si>
  <si>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</si>
  <si>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</si>
  <si>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</si>
  <si>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</si>
  <si>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</si>
  <si>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</si>
  <si>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</si>
  <si>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</si>
  <si>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</si>
  <si>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</si>
  <si>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</si>
  <si>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</si>
  <si>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</si>
  <si>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</si>
  <si>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</si>
  <si>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</si>
  <si>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</si>
  <si>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</si>
  <si>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</si>
  <si>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</si>
  <si>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</si>
  <si>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</si>
  <si>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</si>
  <si>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</si>
  <si>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</si>
  <si>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</si>
  <si>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</si>
  <si>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</si>
  <si>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</si>
  <si>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</si>
  <si>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</si>
  <si>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</si>
  <si>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</si>
  <si>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</si>
  <si>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</si>
  <si>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</si>
  <si>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</si>
  <si>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</si>
  <si>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</si>
  <si>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</si>
  <si>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</si>
  <si>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</si>
  <si>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</si>
  <si>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</si>
  <si>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</si>
  <si>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</si>
  <si>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</si>
  <si>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</si>
  <si>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</si>
  <si>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</si>
  <si>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</si>
  <si>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</si>
  <si>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</si>
  <si>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</si>
  <si>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</si>
  <si>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</si>
  <si>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</si>
  <si>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</si>
  <si>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</si>
  <si>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</si>
  <si>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</si>
  <si>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</si>
  <si>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</si>
  <si>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</si>
  <si>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</si>
  <si>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</si>
  <si>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</si>
  <si>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</si>
  <si>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</si>
  <si>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</si>
  <si>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</si>
  <si>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</si>
  <si>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</si>
  <si>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</si>
  <si>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</si>
  <si>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</si>
  <si>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</si>
  <si>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</si>
  <si>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</si>
  <si>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</si>
  <si>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</si>
  <si>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</si>
  <si>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</si>
  <si>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</si>
  <si>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</si>
  <si>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</si>
  <si>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</si>
  <si>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</si>
  <si>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</si>
  <si>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</si>
  <si>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</si>
  <si>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</si>
  <si>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</si>
  <si>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</si>
  <si>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</si>
  <si>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</si>
  <si>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</si>
  <si>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</si>
  <si>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</si>
  <si>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</si>
  <si>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</si>
  <si>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</si>
  <si>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</si>
  <si>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</si>
  <si>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</si>
  <si>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</si>
  <si>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</si>
  <si>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</si>
  <si>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</si>
  <si>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</si>
  <si>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</si>
  <si>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</si>
  <si>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</si>
  <si>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</si>
  <si>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</si>
  <si>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</si>
  <si>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</si>
  <si>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</si>
  <si>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</si>
  <si>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</si>
  <si>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</si>
  <si>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</si>
  <si>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</si>
  <si>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</si>
  <si>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</si>
  <si>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</si>
  <si>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</si>
  <si>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</si>
  <si>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</si>
  <si>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</si>
  <si>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</si>
  <si>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</si>
  <si>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</si>
  <si>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</si>
  <si>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</si>
  <si>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</si>
  <si>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</si>
  <si>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</si>
  <si>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</si>
  <si>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</si>
  <si>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</si>
  <si>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</si>
  <si>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</si>
  <si>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</si>
  <si>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</si>
  <si>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</si>
  <si>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</si>
  <si>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</si>
  <si>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</si>
  <si>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</si>
  <si>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</si>
  <si>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</si>
  <si>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</si>
  <si>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</si>
  <si>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</si>
  <si>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</si>
  <si>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</si>
  <si>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</si>
  <si>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</si>
  <si>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</si>
  <si>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</si>
  <si>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</si>
  <si>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</si>
  <si>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</si>
  <si>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</si>
  <si>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</si>
  <si>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</si>
  <si>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</si>
  <si>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</si>
  <si>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</si>
  <si>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</si>
  <si>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</si>
  <si>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</si>
  <si>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</si>
  <si>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</si>
  <si>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</si>
  <si>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</si>
  <si>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</si>
  <si>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</si>
  <si>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</si>
  <si>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</si>
  <si>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</si>
  <si>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</si>
  <si>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</si>
  <si>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</si>
  <si>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</si>
  <si>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</si>
  <si>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</si>
  <si>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</si>
  <si>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</si>
  <si>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</si>
  <si>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</si>
  <si>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</si>
  <si>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</si>
  <si>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</si>
  <si>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</si>
  <si>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</si>
  <si>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</si>
  <si>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</si>
  <si>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</si>
  <si>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</si>
  <si>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</si>
  <si>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</si>
  <si>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</si>
  <si>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</si>
  <si>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</si>
  <si>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</si>
  <si>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</si>
  <si>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</si>
  <si>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</si>
  <si>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</si>
  <si>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</si>
  <si>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</si>
  <si>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</si>
  <si>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</si>
  <si>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</si>
  <si>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</si>
  <si>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</si>
  <si>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</si>
  <si>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</si>
  <si>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</si>
  <si>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</si>
  <si>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</si>
  <si>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</si>
  <si>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</si>
  <si>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</si>
  <si>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</si>
  <si>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</si>
  <si>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</si>
  <si>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</si>
  <si>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</si>
  <si>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</si>
  <si>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</si>
  <si>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</si>
  <si>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</si>
  <si>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</si>
  <si>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</si>
  <si>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</si>
  <si>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</si>
  <si>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</si>
  <si>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</si>
  <si>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</si>
  <si>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</si>
  <si>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</si>
  <si>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</si>
  <si>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</si>
  <si>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</si>
  <si>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</si>
  <si>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</si>
  <si>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</si>
  <si>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</si>
  <si>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</si>
  <si>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</si>
  <si>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</si>
  <si>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</si>
  <si>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</si>
  <si>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</si>
  <si>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</si>
  <si>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</si>
  <si>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</si>
  <si>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</si>
  <si>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</si>
  <si>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</si>
  <si>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</si>
  <si>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</si>
  <si>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</si>
  <si>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</si>
  <si>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</si>
  <si>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</si>
  <si>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</si>
  <si>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</si>
  <si>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</si>
  <si>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</si>
  <si>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</si>
  <si>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</si>
  <si>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</si>
  <si>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</si>
  <si>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</si>
  <si>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</si>
  <si>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</si>
  <si>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</si>
  <si>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</si>
  <si>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</si>
  <si>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</si>
  <si>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</si>
  <si>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</si>
  <si>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</si>
  <si>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</si>
  <si>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</si>
  <si>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</si>
  <si>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</si>
  <si>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</si>
  <si>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</si>
  <si>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</si>
  <si>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</si>
  <si>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</si>
  <si>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</si>
  <si>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</si>
  <si>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</si>
  <si>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</si>
  <si>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</si>
  <si>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</si>
  <si>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</si>
  <si>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</si>
  <si>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</si>
  <si>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</si>
  <si>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</si>
  <si>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</si>
  <si>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</si>
  <si>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</si>
  <si>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</si>
  <si>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</si>
  <si>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</si>
  <si>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</si>
  <si>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</si>
  <si>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</si>
  <si>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</si>
  <si>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</si>
  <si>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</si>
  <si>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</si>
  <si>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</si>
  <si>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</si>
  <si>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</si>
  <si>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</si>
  <si>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</si>
  <si>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</si>
  <si>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</si>
  <si>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</si>
  <si>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</si>
  <si>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</si>
  <si>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</si>
  <si>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</si>
  <si>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</si>
  <si>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</si>
  <si>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</si>
  <si>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</si>
  <si>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</si>
  <si>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</si>
  <si>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</si>
  <si>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</si>
  <si>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</si>
  <si>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</si>
  <si>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</si>
  <si>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</si>
  <si>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</si>
  <si>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</si>
  <si>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</si>
  <si>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</si>
  <si>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</si>
  <si>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</si>
  <si>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</si>
  <si>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</si>
  <si>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</si>
  <si>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</si>
  <si>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</si>
  <si>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</si>
  <si>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</si>
  <si>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</si>
  <si>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</si>
  <si>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</si>
  <si>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</si>
  <si>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</si>
  <si>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</si>
  <si>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</si>
  <si>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</si>
  <si>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</si>
  <si>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</si>
  <si>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</si>
  <si>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</si>
  <si>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</si>
  <si>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</si>
  <si>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</si>
  <si>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</si>
  <si>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</si>
  <si>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</si>
  <si>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</si>
  <si>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</si>
  <si>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</si>
  <si>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</si>
  <si>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</si>
  <si>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</si>
  <si>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</si>
  <si>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</si>
  <si>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</si>
  <si>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</si>
  <si>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</si>
  <si>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</si>
  <si>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</si>
  <si>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</si>
  <si>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</si>
  <si>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</si>
  <si>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</si>
  <si>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</si>
  <si>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</si>
  <si>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</si>
  <si>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</si>
  <si>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</si>
  <si>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</si>
  <si>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</si>
  <si>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</si>
  <si>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</si>
  <si>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</si>
  <si>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</si>
  <si>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</si>
  <si>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</si>
  <si>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</si>
  <si>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</si>
  <si>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</si>
  <si>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</si>
  <si>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</si>
  <si>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</si>
  <si>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</si>
  <si>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</si>
  <si>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</si>
  <si>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</si>
  <si>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</si>
  <si>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</si>
  <si>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</si>
  <si>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</si>
  <si>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</si>
  <si>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</si>
  <si>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</si>
  <si>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</si>
  <si>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</si>
  <si>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</si>
  <si>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</si>
  <si>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</si>
  <si>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</si>
  <si>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</si>
  <si>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</si>
  <si>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</si>
  <si>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</si>
  <si>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</si>
  <si>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</si>
  <si>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</si>
  <si>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</si>
  <si>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</si>
  <si>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</si>
  <si>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</si>
  <si>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</si>
  <si>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</si>
  <si>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</si>
  <si>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</si>
  <si>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</si>
  <si>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</si>
  <si>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</si>
  <si>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</si>
  <si>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</si>
  <si>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</si>
  <si>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</si>
  <si>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</si>
  <si>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</si>
  <si>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</si>
  <si>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</si>
  <si>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</si>
  <si>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</si>
  <si>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</si>
  <si>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</si>
  <si>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</si>
  <si>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</si>
  <si>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</si>
  <si>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</si>
  <si>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</si>
  <si>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</si>
  <si>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</si>
  <si>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</si>
  <si>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</si>
  <si>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</si>
  <si>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</si>
  <si>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</si>
  <si>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</si>
  <si>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</si>
  <si>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</si>
  <si>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</si>
  <si>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</si>
  <si>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</si>
  <si>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</si>
  <si>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</si>
  <si>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</si>
  <si>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</si>
  <si>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</si>
  <si>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</si>
  <si>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</si>
  <si>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</si>
  <si>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</si>
  <si>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</si>
  <si>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</si>
  <si>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</si>
  <si>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</si>
  <si>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</si>
  <si>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</si>
  <si>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</si>
  <si>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</si>
  <si>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</si>
  <si>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</si>
  <si>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</si>
  <si>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</si>
  <si>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</si>
  <si>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</si>
  <si>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</si>
  <si>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</si>
  <si>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</si>
  <si>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</si>
  <si>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</si>
  <si>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</si>
  <si>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</si>
  <si>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</si>
  <si>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</si>
  <si>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</si>
  <si>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</si>
  <si>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</si>
  <si>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</si>
  <si>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</si>
  <si>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</si>
  <si>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</si>
  <si>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</si>
  <si>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</si>
  <si>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</si>
  <si>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</si>
  <si>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</si>
  <si>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</si>
  <si>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</si>
  <si>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</si>
  <si>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</si>
  <si>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</si>
  <si>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</si>
  <si>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</si>
  <si>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</si>
  <si>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</si>
  <si>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</si>
  <si>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</si>
  <si>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</si>
  <si>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</si>
  <si>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</si>
  <si>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</si>
  <si>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</si>
  <si>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</si>
  <si>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</si>
  <si>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</si>
  <si>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</si>
  <si>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</si>
  <si>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</si>
  <si>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</si>
  <si>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</si>
  <si>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</si>
  <si>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</si>
  <si>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</si>
  <si>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</si>
  <si>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</si>
  <si>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</si>
  <si>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</si>
  <si>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</si>
  <si>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</si>
  <si>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</si>
  <si>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</si>
  <si>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</si>
  <si>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</si>
  <si>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</si>
  <si>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</si>
  <si>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</si>
  <si>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</si>
  <si>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</si>
  <si>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</si>
  <si>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</si>
  <si>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</si>
  <si>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</si>
  <si>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</si>
  <si>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</si>
  <si>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</si>
  <si>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</si>
  <si>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</si>
  <si>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</si>
  <si>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</si>
  <si>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</si>
  <si>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</si>
  <si>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</si>
  <si>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</si>
  <si>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</si>
  <si>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</si>
  <si>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</si>
  <si>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</si>
  <si>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</si>
  <si>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</si>
  <si>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</si>
  <si>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</si>
  <si>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</si>
  <si>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</si>
  <si>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</si>
  <si>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</si>
  <si>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</si>
  <si>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</si>
  <si>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</si>
  <si>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</si>
  <si>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</si>
  <si>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</si>
  <si>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</si>
  <si>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</si>
  <si>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</si>
  <si>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</si>
  <si>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</si>
  <si>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</si>
  <si>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</si>
  <si>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</si>
  <si>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</si>
  <si>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</si>
  <si>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</si>
  <si>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</si>
  <si>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</si>
  <si>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</si>
  <si>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</si>
  <si>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</si>
  <si>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</si>
  <si>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</si>
  <si>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</si>
  <si>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</si>
  <si>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</si>
  <si>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</si>
  <si>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</si>
  <si>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</si>
  <si>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</si>
  <si>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</si>
  <si>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</si>
  <si>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</si>
  <si>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</si>
  <si>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</si>
  <si>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</si>
  <si>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</si>
  <si>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</si>
  <si>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</si>
  <si>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</si>
  <si>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</si>
  <si>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</si>
  <si>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</si>
  <si>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</si>
  <si>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</si>
  <si>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</si>
  <si>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</si>
  <si>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</si>
  <si>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</si>
  <si>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</si>
  <si>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</si>
  <si>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</si>
  <si>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</si>
  <si>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</si>
  <si>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</si>
  <si>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</si>
  <si>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</si>
  <si>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</si>
  <si>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</si>
  <si>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</si>
  <si>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</si>
  <si>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</si>
  <si>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</si>
  <si>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</si>
  <si>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</si>
  <si>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</si>
  <si>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</si>
  <si>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</si>
  <si>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</si>
  <si>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</si>
  <si>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</si>
  <si>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</si>
  <si>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</si>
  <si>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</si>
  <si>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</si>
  <si>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</si>
  <si>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</si>
  <si>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</si>
  <si>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</si>
  <si>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</si>
  <si>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</si>
  <si>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</si>
  <si>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</si>
  <si>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</si>
  <si>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</si>
  <si>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</si>
  <si>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</si>
  <si>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</si>
  <si>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</si>
  <si>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</si>
  <si>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</si>
  <si>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</si>
  <si>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</si>
  <si>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</si>
  <si>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</si>
  <si>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</si>
  <si>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</si>
  <si>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</si>
  <si>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</si>
  <si>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</si>
  <si>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</si>
  <si>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</si>
  <si>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</si>
  <si>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</si>
  <si>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</si>
  <si>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</si>
  <si>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</si>
  <si>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</si>
  <si>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</si>
  <si>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</si>
  <si>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</si>
  <si>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</si>
  <si>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</si>
  <si>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</si>
  <si>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</si>
  <si>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</si>
  <si>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</si>
  <si>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</si>
  <si>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</si>
  <si>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</si>
  <si>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</si>
  <si>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</si>
  <si>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</si>
  <si>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</si>
  <si>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</si>
  <si>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</si>
  <si>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</si>
  <si>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</si>
  <si>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</si>
  <si>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</si>
  <si>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</si>
  <si>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</si>
  <si>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</si>
  <si>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</si>
  <si>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</si>
  <si>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</si>
  <si>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</si>
  <si>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</si>
  <si>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</si>
  <si>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</si>
  <si>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</si>
  <si>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</si>
  <si>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</si>
  <si>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</si>
  <si>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</si>
  <si>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</si>
  <si>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</si>
  <si>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</si>
  <si>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</si>
  <si>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</si>
  <si>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</si>
  <si>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</si>
  <si>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</si>
  <si>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</si>
  <si>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</si>
  <si>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</si>
  <si>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</si>
  <si>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</si>
  <si>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</si>
  <si>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</si>
  <si>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</si>
  <si>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</si>
  <si>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</si>
  <si>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</si>
  <si>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</si>
  <si>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</si>
  <si>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</si>
  <si>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</si>
  <si>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</si>
  <si>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</si>
  <si>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</si>
  <si>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</si>
  <si>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</si>
  <si>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</si>
  <si>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</si>
  <si>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</si>
  <si>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</si>
  <si>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</si>
  <si>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</si>
  <si>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</si>
  <si>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</si>
  <si>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</si>
  <si>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</si>
  <si>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</si>
  <si>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</si>
  <si>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</si>
  <si>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</si>
  <si>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</si>
  <si>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</si>
  <si>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</si>
  <si>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</si>
  <si>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</si>
  <si>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</si>
  <si>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</si>
  <si>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</si>
  <si>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</si>
  <si>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</si>
  <si>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</si>
  <si>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</si>
  <si>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</si>
  <si>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</si>
  <si>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</si>
  <si>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</si>
  <si>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</si>
  <si>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</si>
  <si>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</si>
  <si>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</si>
  <si>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</si>
  <si>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</si>
  <si>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</si>
  <si>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</si>
  <si>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</si>
  <si>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</si>
  <si>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</si>
  <si>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</si>
  <si>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</si>
  <si>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</si>
  <si>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</si>
  <si>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</si>
  <si>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</si>
  <si>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</si>
  <si>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</si>
  <si>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</si>
  <si>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</si>
  <si>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</si>
  <si>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</si>
  <si>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</si>
  <si>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</si>
  <si>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</si>
  <si>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</si>
  <si>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</si>
  <si>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</si>
  <si>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</si>
  <si>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</si>
  <si>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</si>
  <si>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</si>
  <si>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</si>
  <si>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</si>
  <si>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</si>
  <si>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</si>
  <si>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</si>
  <si>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</si>
  <si>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</si>
  <si>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</si>
  <si>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</si>
  <si>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</si>
  <si>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</si>
  <si>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</si>
  <si>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</si>
  <si>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</si>
  <si>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</si>
  <si>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</si>
  <si>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</si>
  <si>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</si>
  <si>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</si>
  <si>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</si>
  <si>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</si>
  <si>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</si>
  <si>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</si>
  <si>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</si>
  <si>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</si>
  <si>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</si>
  <si>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</si>
  <si>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</si>
  <si>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</si>
  <si>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</si>
  <si>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</si>
  <si>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</si>
  <si>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</si>
  <si>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</si>
  <si>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</si>
  <si>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</si>
  <si>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</si>
  <si>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</si>
  <si>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</si>
  <si>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</si>
  <si>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</si>
  <si>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</si>
  <si>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</si>
  <si>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</si>
  <si>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</si>
  <si>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</si>
  <si>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</si>
  <si>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</si>
  <si>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</si>
  <si>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</si>
  <si>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</si>
  <si>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</si>
  <si>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</si>
  <si>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</si>
  <si>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</si>
  <si>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</si>
  <si>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</si>
  <si>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</si>
  <si>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</si>
  <si>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</si>
  <si>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</si>
  <si>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</si>
  <si>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</si>
  <si>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</si>
  <si>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</si>
  <si>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</si>
  <si>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</si>
  <si>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</si>
  <si>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</si>
  <si>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</si>
  <si>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</si>
  <si>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</si>
  <si>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</si>
  <si>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</si>
  <si>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</si>
  <si>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</si>
  <si>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</si>
  <si>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</si>
  <si>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</si>
  <si>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</si>
  <si>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</si>
  <si>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</si>
  <si>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</si>
  <si>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</si>
  <si>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</si>
  <si>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</si>
  <si>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</si>
  <si>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</si>
  <si>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</si>
  <si>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</si>
  <si>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</si>
  <si>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</si>
  <si>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</si>
  <si>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</si>
  <si>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</si>
  <si>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</si>
  <si>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</si>
  <si>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</si>
  <si>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</si>
  <si>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</si>
  <si>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</si>
  <si>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</si>
  <si>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</si>
  <si>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</si>
  <si>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</si>
  <si>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</si>
  <si>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</si>
  <si>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</si>
  <si>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</si>
  <si>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</si>
  <si>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</si>
  <si>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</si>
  <si>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</si>
  <si>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</si>
  <si>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</si>
  <si>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</si>
  <si>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</si>
  <si>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</si>
  <si>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</si>
  <si>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</si>
  <si>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</si>
  <si>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</si>
  <si>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</si>
  <si>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</si>
  <si>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</si>
  <si>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</si>
  <si>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</si>
  <si>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</si>
  <si>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</si>
  <si>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</si>
  <si>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</si>
  <si>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</si>
  <si>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</si>
  <si>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</si>
  <si>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</si>
  <si>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</si>
  <si>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</si>
  <si>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</si>
  <si>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</si>
  <si>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</si>
  <si>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</si>
  <si>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</si>
  <si>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</si>
  <si>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</si>
  <si>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</si>
  <si>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</si>
  <si>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</si>
  <si>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</si>
  <si>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</si>
  <si>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</si>
  <si>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</si>
  <si>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</si>
  <si>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</si>
  <si>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</si>
  <si>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</si>
  <si>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</si>
  <si>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</si>
  <si>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</si>
  <si>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</si>
  <si>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</si>
  <si>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</si>
  <si>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</si>
  <si>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</si>
  <si>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</si>
  <si>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</si>
  <si>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</si>
  <si>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</si>
  <si>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</si>
  <si>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</si>
  <si>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</si>
  <si>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</si>
  <si>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</si>
  <si>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</si>
  <si>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</si>
  <si>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</si>
  <si>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</si>
  <si>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</si>
  <si>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</si>
  <si>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</si>
  <si>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</si>
  <si>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</si>
  <si>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</si>
  <si>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</si>
  <si>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</si>
  <si>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</si>
  <si>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</si>
  <si>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</si>
  <si>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</si>
  <si>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</si>
  <si>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</si>
  <si>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</si>
  <si>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</si>
  <si>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</si>
  <si>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</si>
  <si>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</si>
  <si>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</si>
  <si>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</si>
  <si>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</si>
  <si>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</si>
  <si>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</si>
  <si>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</si>
  <si>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</si>
  <si>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</si>
  <si>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</si>
  <si>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</si>
  <si>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</si>
  <si>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</si>
  <si>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</si>
  <si>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</si>
  <si>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</si>
  <si>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</si>
  <si>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</si>
  <si>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</si>
  <si>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</si>
  <si>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</si>
  <si>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</si>
  <si>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</si>
  <si>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</si>
  <si>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</si>
  <si>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</si>
  <si>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</si>
  <si>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</si>
  <si>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</si>
  <si>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</si>
  <si>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</si>
  <si>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</si>
  <si>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</si>
  <si>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</si>
  <si>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</si>
  <si>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</si>
  <si>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</si>
  <si>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</si>
  <si>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</si>
  <si>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</si>
  <si>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</si>
  <si>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</si>
  <si>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</si>
  <si>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</si>
  <si>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</si>
  <si>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</si>
  <si>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</si>
  <si>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</si>
  <si>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</si>
  <si>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</si>
  <si>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</si>
  <si>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</si>
  <si>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</si>
  <si>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</si>
  <si>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</si>
  <si>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</si>
  <si>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</si>
  <si>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</si>
  <si>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</si>
  <si>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</si>
  <si>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</si>
  <si>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</si>
  <si>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</si>
  <si>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</si>
  <si>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</si>
  <si>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</si>
  <si>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</si>
  <si>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</si>
  <si>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</si>
  <si>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</si>
  <si>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</si>
  <si>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</si>
  <si>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</si>
  <si>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</si>
  <si>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</si>
  <si>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</si>
  <si>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</si>
  <si>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</si>
  <si>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</si>
  <si>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</si>
  <si>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</si>
  <si>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</si>
  <si>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</si>
  <si>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</si>
  <si>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</si>
  <si>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</si>
  <si>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</si>
  <si>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</si>
  <si>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</si>
  <si>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</si>
  <si>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</si>
  <si>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</si>
  <si>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</si>
  <si>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</si>
  <si>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</si>
  <si>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</si>
  <si>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</si>
  <si>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</si>
  <si>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</si>
  <si>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</si>
  <si>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</si>
  <si>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</si>
  <si>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</si>
  <si>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</si>
  <si>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</si>
  <si>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</si>
  <si>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</si>
  <si>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</si>
  <si>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</si>
  <si>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</si>
  <si>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</si>
  <si>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</si>
  <si>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</si>
  <si>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</si>
  <si>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</si>
  <si>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</si>
  <si>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</si>
  <si>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</si>
  <si>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</si>
  <si>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</si>
  <si>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</si>
  <si>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</si>
  <si>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</si>
  <si>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</si>
  <si>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</si>
  <si>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</si>
  <si>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</si>
  <si>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</si>
  <si>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</si>
  <si>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</si>
  <si>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</si>
  <si>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</si>
  <si>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</si>
  <si>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</si>
  <si>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</si>
  <si>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</si>
  <si>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</si>
  <si>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</si>
  <si>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</si>
  <si>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</si>
  <si>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</si>
  <si>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</si>
  <si>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</si>
  <si>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</si>
  <si>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</si>
  <si>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</si>
  <si>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</si>
  <si>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</si>
  <si>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</si>
  <si>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</si>
  <si>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</si>
  <si>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</si>
  <si>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</si>
  <si>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</si>
  <si>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</si>
  <si>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</si>
  <si>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</si>
  <si>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</si>
  <si>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</si>
  <si>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</si>
  <si>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</si>
  <si>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</si>
  <si>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</si>
  <si>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</si>
  <si>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</si>
  <si>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</si>
  <si>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</si>
  <si>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</si>
  <si>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</si>
  <si>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</si>
  <si>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</si>
  <si>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</si>
  <si>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</si>
  <si>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</si>
  <si>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</si>
  <si>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</si>
  <si>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</si>
  <si>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</si>
  <si>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</si>
  <si>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</si>
  <si>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</si>
  <si>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</si>
  <si>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</si>
  <si>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</si>
  <si>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</si>
  <si>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</si>
  <si>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</si>
  <si>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</si>
  <si>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</si>
  <si>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</si>
  <si>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</si>
  <si>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</si>
  <si>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</si>
  <si>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</si>
  <si>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</si>
  <si>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</si>
  <si>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</si>
  <si>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</si>
  <si>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</si>
  <si>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</si>
  <si>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</si>
  <si>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</si>
  <si>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</si>
  <si>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</si>
  <si>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</si>
  <si>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</si>
  <si>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</si>
  <si>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</si>
  <si>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</si>
  <si>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</si>
  <si>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</si>
  <si>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</si>
  <si>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</si>
  <si>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</si>
  <si>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</si>
  <si>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</si>
  <si>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</si>
  <si>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</si>
  <si>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</si>
  <si>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</si>
  <si>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</si>
  <si>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</si>
  <si>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</si>
  <si>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</si>
  <si>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</si>
  <si>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</si>
  <si>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</si>
  <si>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</si>
  <si>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</si>
  <si>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</si>
  <si>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</si>
  <si>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</si>
  <si>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</si>
  <si>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</si>
  <si>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</si>
  <si>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</si>
  <si>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</si>
  <si>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</si>
  <si>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</si>
  <si>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</si>
  <si>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</si>
  <si>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</si>
  <si>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</si>
  <si>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</si>
  <si>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</si>
  <si>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</si>
  <si>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</si>
  <si>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</si>
  <si>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</si>
  <si>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</si>
  <si>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</si>
  <si>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</si>
  <si>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</si>
  <si>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</si>
  <si>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</si>
  <si>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</si>
  <si>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</si>
  <si>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</si>
  <si>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</si>
  <si>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</si>
  <si>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</si>
  <si>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</si>
  <si>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</si>
  <si>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</si>
  <si>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</si>
  <si>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</si>
  <si>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</si>
  <si>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</si>
  <si>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</si>
  <si>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</si>
  <si>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</si>
  <si>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</si>
  <si>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</si>
  <si>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</si>
  <si>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</si>
  <si>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</si>
  <si>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</si>
  <si>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</si>
  <si>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</si>
  <si>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</si>
  <si>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</si>
  <si>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</si>
  <si>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</si>
  <si>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</si>
  <si>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</si>
  <si>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</si>
  <si>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</si>
  <si>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</si>
  <si>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</si>
  <si>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</si>
  <si>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</si>
  <si>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</si>
  <si>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</si>
  <si>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</si>
  <si>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</si>
  <si>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</si>
  <si>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</si>
  <si>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</si>
  <si>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</si>
  <si>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</si>
  <si>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</si>
  <si>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</si>
  <si>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</si>
  <si>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</si>
  <si>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</si>
  <si>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</si>
  <si>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</si>
  <si>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</si>
  <si>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</si>
  <si>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</si>
  <si>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</si>
  <si>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</si>
  <si>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</si>
  <si>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</si>
  <si>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</si>
  <si>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</si>
  <si>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</si>
  <si>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</si>
  <si>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</si>
  <si>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</si>
  <si>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</si>
  <si>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</si>
  <si>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</si>
  <si>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</si>
  <si>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</si>
  <si>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</si>
  <si>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</si>
  <si>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</si>
  <si>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</si>
  <si>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</si>
  <si>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</si>
  <si>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</si>
  <si>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</si>
  <si>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</si>
  <si>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</si>
  <si>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</si>
  <si>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</si>
  <si>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</si>
  <si>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</si>
  <si>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</si>
  <si>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</si>
  <si>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</si>
  <si>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</si>
  <si>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</si>
  <si>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</si>
  <si>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</si>
  <si>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</si>
  <si>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</si>
  <si>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</si>
  <si>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</si>
  <si>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</si>
  <si>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</si>
  <si>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</si>
  <si>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</si>
  <si>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</si>
  <si>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</si>
  <si>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</si>
  <si>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</si>
  <si>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</si>
  <si>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</si>
  <si>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</si>
  <si>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</si>
  <si>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</si>
  <si>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</si>
  <si>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</si>
  <si>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</si>
  <si>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</si>
  <si>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</si>
  <si>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</si>
  <si>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</si>
  <si>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</si>
  <si>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</si>
  <si>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</si>
  <si>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</si>
  <si>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</si>
  <si>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</si>
  <si>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</si>
  <si>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</si>
  <si>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</si>
  <si>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</si>
  <si>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</si>
  <si>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</si>
  <si>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</si>
  <si>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</si>
  <si>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</si>
  <si>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</si>
  <si>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</si>
  <si>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</si>
  <si>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</si>
  <si>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</si>
  <si>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</si>
  <si>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</si>
  <si>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</si>
  <si>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</si>
  <si>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</si>
  <si>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</si>
  <si>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</si>
  <si>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</si>
  <si>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</si>
  <si>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</si>
  <si>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</si>
  <si>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</si>
  <si>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</si>
  <si>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</si>
  <si>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</si>
  <si>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</si>
  <si>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</si>
  <si>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</si>
  <si>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</si>
  <si>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</si>
  <si>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</si>
  <si>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</si>
  <si>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</si>
  <si>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</si>
  <si>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</si>
  <si>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</si>
  <si>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</si>
  <si>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</si>
  <si>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</si>
  <si>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</si>
  <si>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</si>
  <si>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</si>
  <si>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</si>
  <si>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</si>
  <si>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</si>
  <si>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</si>
  <si>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</si>
  <si>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</si>
  <si>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</si>
  <si>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</si>
  <si>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</si>
  <si>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</si>
  <si>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</si>
  <si>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</si>
  <si>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</si>
  <si>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</si>
  <si>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</si>
  <si>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</si>
  <si>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</si>
  <si>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</si>
  <si>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</si>
  <si>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</si>
  <si>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</si>
  <si>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</si>
  <si>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</si>
  <si>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</si>
  <si>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</si>
  <si>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</si>
  <si>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</si>
  <si>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</si>
  <si>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</si>
  <si>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</si>
  <si>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</si>
  <si>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</si>
  <si>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</si>
  <si>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</si>
  <si>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</si>
  <si>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</si>
  <si>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</si>
  <si>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</si>
  <si>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</si>
  <si>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</si>
  <si>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</si>
  <si>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</si>
  <si>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</si>
  <si>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</si>
  <si>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</si>
  <si>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</si>
  <si>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</si>
  <si>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</si>
  <si>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</si>
  <si>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</si>
  <si>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</si>
  <si>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</si>
  <si>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</si>
  <si>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</si>
  <si>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</si>
  <si>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</si>
  <si>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</si>
  <si>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</si>
  <si>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</si>
  <si>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</si>
  <si>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</si>
  <si>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</si>
  <si>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</si>
  <si>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</si>
  <si>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</si>
  <si>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</si>
  <si>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</si>
  <si>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</si>
  <si>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</si>
  <si>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</si>
  <si>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</si>
  <si>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</si>
  <si>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</si>
  <si>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</si>
  <si>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</si>
  <si>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</si>
  <si>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</si>
  <si>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</si>
  <si>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</si>
  <si>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</si>
  <si>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</si>
  <si>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</si>
  <si>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</si>
  <si>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</si>
  <si>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</si>
  <si>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</si>
  <si>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</si>
  <si>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</si>
  <si>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</si>
  <si>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</si>
  <si>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</si>
  <si>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</si>
  <si>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</si>
  <si>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</si>
  <si>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</si>
  <si>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</si>
  <si>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</si>
  <si>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</si>
  <si>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</si>
  <si>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</si>
  <si>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</si>
  <si>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</si>
  <si>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</si>
  <si>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</si>
  <si>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</si>
  <si>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</si>
  <si>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</si>
  <si>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</si>
  <si>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</si>
  <si>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</si>
  <si>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</si>
  <si>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</si>
  <si>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</si>
  <si>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</si>
  <si>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</si>
  <si>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</si>
  <si>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</si>
  <si>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</si>
  <si>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</si>
  <si>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</si>
  <si>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</si>
  <si>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</si>
  <si>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</si>
  <si>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</si>
  <si>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</si>
  <si>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</si>
  <si>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</si>
  <si>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</si>
  <si>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</si>
  <si>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</si>
  <si>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</si>
  <si>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</si>
  <si>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</si>
  <si>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</si>
  <si>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</si>
  <si>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</si>
  <si>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</si>
  <si>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</si>
  <si>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</si>
  <si>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</si>
  <si>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</si>
  <si>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</si>
  <si>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</si>
  <si>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</si>
  <si>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</si>
  <si>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</si>
  <si>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</si>
  <si>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</si>
  <si>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</si>
  <si>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</si>
  <si>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</si>
  <si>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</si>
  <si>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</si>
  <si>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</si>
  <si>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</si>
  <si>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</si>
  <si>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</si>
  <si>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</si>
  <si>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</si>
  <si>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</si>
  <si>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</si>
  <si>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</si>
  <si>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</si>
  <si>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</si>
  <si>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</si>
  <si>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</si>
  <si>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</si>
  <si>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</si>
  <si>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</si>
  <si>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</si>
  <si>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</si>
  <si>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</si>
  <si>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</si>
  <si>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</si>
  <si>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</si>
  <si>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</si>
  <si>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</si>
  <si>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</si>
  <si>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</si>
  <si>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</si>
  <si>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</si>
  <si>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</si>
  <si>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</si>
  <si>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</si>
  <si>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</si>
  <si>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</si>
  <si>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</si>
  <si>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</si>
  <si>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</si>
  <si>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</si>
  <si>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</si>
  <si>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</si>
  <si>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</si>
  <si>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</si>
  <si>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</si>
  <si>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</si>
  <si>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</si>
  <si>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</si>
  <si>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</si>
  <si>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</si>
  <si>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</si>
  <si>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</si>
  <si>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</si>
  <si>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</si>
  <si>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</si>
  <si>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</si>
  <si>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</si>
  <si>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</si>
  <si>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</si>
  <si>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</si>
  <si>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</si>
  <si>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</si>
  <si>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</si>
  <si>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</si>
  <si>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</si>
  <si>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</si>
  <si>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</si>
  <si>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</si>
  <si>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</si>
  <si>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</si>
  <si>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</si>
  <si>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</si>
  <si>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</si>
  <si>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</si>
  <si>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</si>
  <si>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</si>
  <si>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</si>
  <si>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</si>
  <si>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</si>
  <si>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</si>
  <si>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</si>
  <si>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</si>
  <si>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</si>
  <si>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</si>
  <si>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</si>
  <si>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</si>
  <si>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</si>
  <si>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</si>
  <si>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</si>
  <si>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</si>
  <si>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</si>
  <si>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</si>
  <si>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</si>
  <si>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</si>
  <si>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</si>
  <si>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</si>
  <si>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</si>
  <si>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</si>
  <si>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</si>
  <si>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</si>
  <si>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</si>
  <si>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</si>
  <si>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</si>
  <si>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</si>
  <si>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</si>
  <si>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</si>
  <si>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</si>
  <si>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</si>
  <si>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</si>
  <si>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</si>
  <si>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</si>
  <si>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</si>
  <si>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</si>
  <si>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</si>
  <si>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</si>
  <si>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</si>
  <si>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</si>
  <si>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</si>
  <si>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</si>
  <si>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</si>
  <si>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</si>
  <si>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</si>
  <si>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</si>
  <si>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</si>
  <si>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</si>
  <si>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</si>
  <si>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</si>
  <si>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</si>
  <si>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</si>
  <si>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</si>
  <si>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</si>
  <si>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</si>
  <si>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</si>
  <si>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</si>
  <si>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</si>
  <si>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</si>
  <si>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</si>
  <si>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</si>
  <si>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</si>
  <si>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</si>
  <si>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</si>
  <si>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</si>
  <si>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</si>
  <si>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</si>
  <si>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</si>
  <si>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</si>
  <si>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</si>
  <si>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</si>
  <si>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</si>
  <si>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</si>
  <si>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</si>
  <si>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</si>
  <si>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</si>
  <si>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</si>
  <si>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</si>
  <si>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</si>
  <si>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</si>
  <si>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</si>
  <si>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</si>
  <si>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</si>
  <si>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</si>
  <si>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</si>
  <si>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</si>
  <si>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</si>
  <si>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</si>
  <si>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</si>
  <si>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</si>
  <si>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</si>
  <si>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</si>
  <si>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</si>
  <si>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</si>
  <si>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</si>
  <si>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</si>
  <si>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</si>
  <si>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</si>
  <si>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</si>
  <si>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</si>
  <si>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</si>
  <si>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</si>
  <si>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</si>
  <si>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</si>
  <si>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</si>
  <si>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</si>
  <si>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</si>
  <si>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</si>
  <si>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</si>
  <si>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</si>
  <si>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</si>
  <si>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</si>
  <si>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</si>
  <si>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</si>
  <si>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</si>
  <si>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</si>
  <si>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</si>
  <si>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</si>
  <si>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</si>
  <si>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</si>
  <si>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</si>
  <si>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</si>
  <si>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</si>
  <si>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</si>
  <si>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</si>
  <si>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</si>
  <si>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</si>
  <si>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</si>
  <si>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</si>
  <si>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</si>
  <si>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</si>
  <si>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</si>
  <si>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</si>
  <si>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</si>
  <si>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</si>
  <si>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</si>
  <si>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</si>
  <si>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</si>
  <si>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</si>
  <si>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</si>
  <si>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</si>
  <si>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</si>
  <si>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</si>
  <si>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</si>
  <si>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</si>
  <si>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</si>
  <si>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</si>
  <si>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</si>
  <si>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</si>
  <si>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</si>
  <si>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</si>
  <si>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</si>
  <si>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</si>
  <si>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</si>
  <si>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</si>
  <si>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</si>
  <si>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</si>
  <si>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</si>
  <si>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</si>
  <si>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</si>
  <si>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</si>
  <si>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</si>
  <si>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</si>
  <si>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</si>
  <si>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</si>
  <si>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</si>
  <si>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</si>
  <si>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</si>
  <si>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</si>
  <si>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</si>
  <si>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</si>
  <si>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</si>
  <si>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</si>
  <si>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</si>
  <si>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</si>
  <si>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</si>
  <si>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</si>
  <si>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</si>
  <si>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</si>
  <si>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</si>
  <si>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</si>
  <si>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</si>
  <si>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</si>
  <si>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</si>
  <si>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</si>
  <si>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</si>
  <si>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</si>
  <si>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</si>
  <si>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</si>
  <si>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</si>
  <si>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</si>
  <si>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</si>
  <si>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</si>
  <si>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</si>
  <si>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</si>
  <si>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</si>
  <si>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</si>
  <si>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</si>
  <si>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</si>
  <si>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</si>
  <si>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</si>
  <si>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</si>
  <si>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</si>
  <si>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</si>
  <si>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</si>
  <si>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</si>
  <si>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</si>
  <si>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</si>
  <si>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</si>
  <si>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</si>
  <si>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</si>
  <si>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</si>
  <si>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</si>
  <si>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</si>
  <si>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</si>
  <si>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</si>
  <si>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</si>
  <si>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</si>
  <si>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</si>
  <si>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</si>
  <si>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</si>
  <si>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</si>
  <si>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</si>
  <si>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</si>
  <si>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</si>
  <si>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</si>
  <si>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</si>
  <si>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</si>
  <si>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</si>
  <si>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</si>
  <si>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</si>
  <si>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</si>
  <si>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</si>
  <si>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</si>
  <si>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</si>
  <si>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</si>
  <si>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</si>
  <si>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</si>
  <si>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</si>
  <si>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</si>
  <si>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</si>
  <si>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</si>
  <si>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</si>
  <si>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</si>
  <si>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</si>
  <si>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</si>
  <si>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</si>
  <si>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</si>
  <si>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</si>
  <si>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</si>
  <si>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</si>
  <si>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</si>
  <si>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</si>
  <si>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</si>
  <si>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</si>
  <si>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</si>
  <si>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</si>
  <si>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</si>
  <si>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</si>
  <si>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</si>
  <si>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</si>
  <si>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</si>
  <si>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</si>
  <si>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</si>
  <si>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</si>
  <si>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</si>
  <si>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</si>
  <si>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</si>
  <si>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</si>
  <si>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</si>
  <si>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</si>
  <si>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</si>
  <si>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</si>
  <si>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</si>
  <si>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</si>
  <si>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</si>
  <si>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</si>
  <si>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</si>
  <si>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</si>
  <si>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</si>
  <si>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</si>
  <si>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</si>
  <si>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</si>
  <si>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</si>
  <si>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</si>
  <si>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</si>
  <si>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</si>
  <si>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</si>
  <si>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</si>
  <si>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</si>
  <si>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</si>
  <si>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</si>
  <si>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</si>
  <si>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</si>
  <si>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</si>
  <si>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</si>
  <si>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</si>
  <si>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</si>
  <si>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</si>
  <si>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</si>
  <si>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</si>
  <si>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</si>
  <si>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</si>
  <si>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</si>
  <si>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</si>
  <si>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</si>
  <si>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</si>
  <si>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</si>
  <si>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</si>
  <si>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</si>
  <si>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</si>
  <si>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</si>
  <si>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</si>
  <si>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</si>
  <si>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</si>
  <si>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</si>
  <si>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</si>
  <si>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</si>
  <si>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</si>
  <si>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</si>
  <si>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</si>
  <si>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</si>
  <si>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</si>
  <si>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</si>
  <si>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</si>
  <si>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</si>
  <si>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</si>
  <si>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</si>
  <si>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</si>
  <si>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</si>
  <si>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</si>
  <si>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</si>
  <si>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</si>
  <si>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</si>
  <si>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</si>
  <si>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</si>
  <si>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</si>
  <si>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</si>
  <si>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</si>
  <si>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</si>
  <si>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</si>
  <si>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</si>
  <si>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</si>
  <si>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</si>
  <si>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</si>
  <si>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</si>
  <si>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</si>
  <si>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</si>
  <si>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</si>
  <si>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</si>
  <si>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</si>
  <si>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</si>
  <si>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</si>
  <si>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</si>
  <si>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</si>
  <si>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</si>
  <si>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</si>
  <si>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</si>
  <si>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</si>
  <si>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</si>
  <si>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</si>
  <si>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</si>
  <si>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</si>
  <si>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</si>
  <si>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</si>
  <si>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</si>
  <si>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</si>
  <si>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</si>
  <si>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</si>
  <si>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</si>
  <si>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</si>
  <si>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</si>
  <si>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</si>
  <si>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</si>
  <si>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</si>
  <si>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</si>
  <si>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</si>
  <si>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</si>
  <si>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</si>
  <si>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</si>
  <si>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</si>
  <si>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</si>
  <si>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</si>
  <si>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</si>
  <si>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</si>
  <si>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</si>
  <si>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</si>
  <si>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</si>
  <si>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</si>
  <si>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</si>
  <si>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</si>
  <si>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</si>
  <si>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</si>
  <si>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</si>
  <si>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</si>
  <si>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</si>
  <si>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</si>
  <si>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</si>
  <si>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</si>
  <si>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</si>
  <si>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</si>
  <si>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</si>
  <si>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</si>
  <si>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</si>
  <si>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</si>
  <si>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</si>
  <si>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</si>
  <si>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</si>
  <si>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</si>
  <si>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</si>
  <si>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</si>
  <si>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</si>
  <si>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</si>
  <si>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</si>
  <si>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</si>
  <si>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</si>
  <si>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</si>
  <si>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</si>
  <si>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</si>
  <si>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</si>
  <si>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</si>
  <si>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</si>
  <si>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</si>
  <si>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</si>
  <si>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</si>
  <si>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</si>
  <si>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</si>
  <si>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</si>
  <si>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</si>
  <si>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</si>
  <si>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</si>
  <si>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</si>
  <si>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</si>
  <si>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</si>
  <si>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</si>
  <si>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</si>
  <si>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</si>
  <si>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</si>
  <si>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</si>
  <si>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</si>
  <si>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</si>
  <si>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</si>
  <si>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</si>
  <si>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</si>
  <si>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</si>
  <si>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</si>
  <si>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</si>
  <si>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</si>
  <si>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</si>
  <si>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</si>
  <si>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</si>
  <si>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</si>
  <si>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</si>
  <si>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</si>
  <si>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</si>
  <si>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</si>
  <si>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</si>
  <si>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</si>
  <si>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</si>
  <si>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</si>
  <si>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</si>
  <si>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</si>
  <si>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</si>
  <si>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</si>
  <si>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</si>
  <si>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</si>
  <si>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</si>
  <si>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</si>
  <si>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</si>
  <si>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</si>
  <si>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</si>
  <si>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</si>
  <si>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</si>
  <si>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</si>
  <si>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</si>
  <si>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</si>
  <si>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</si>
  <si>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</si>
  <si>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</si>
  <si>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</si>
  <si>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</si>
  <si>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</si>
  <si>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</si>
  <si>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</si>
  <si>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</si>
  <si>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</si>
  <si>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</si>
  <si>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</si>
  <si>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</si>
  <si>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</si>
  <si>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</si>
  <si>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</si>
  <si>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</si>
  <si>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</si>
  <si>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</si>
  <si>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</si>
  <si>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</si>
  <si>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</si>
  <si>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</si>
  <si>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</si>
  <si>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</si>
  <si>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</si>
  <si>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</si>
  <si>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</si>
  <si>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</si>
  <si>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</si>
  <si>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</si>
  <si>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</si>
  <si>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</si>
  <si>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</si>
  <si>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</si>
  <si>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</si>
  <si>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</si>
  <si>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</si>
  <si>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</si>
  <si>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</si>
  <si>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</si>
  <si>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</si>
  <si>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</si>
  <si>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</si>
  <si>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</si>
  <si>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</si>
  <si>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</si>
  <si>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</si>
  <si>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</si>
  <si>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</si>
  <si>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</si>
  <si>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</si>
  <si>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</si>
  <si>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</si>
  <si>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</si>
  <si>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</si>
  <si>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</si>
  <si>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</si>
  <si>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</si>
  <si>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</si>
  <si>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</si>
  <si>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</si>
  <si>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</si>
  <si>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</si>
  <si>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</si>
  <si>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</si>
  <si>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</si>
  <si>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</si>
  <si>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</si>
  <si>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</si>
  <si>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</si>
  <si>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</si>
  <si>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</si>
  <si>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</si>
  <si>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</si>
  <si>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</si>
  <si>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</si>
  <si>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</si>
  <si>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</si>
  <si>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</si>
  <si>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</si>
  <si>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</si>
  <si>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</si>
  <si>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</si>
  <si>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</si>
  <si>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</si>
  <si>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</si>
  <si>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</si>
  <si>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</si>
  <si>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</si>
  <si>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</si>
  <si>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</si>
  <si>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</si>
  <si>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</si>
  <si>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</si>
  <si>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</si>
  <si>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</si>
  <si>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</si>
  <si>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</si>
  <si>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</si>
  <si>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</si>
  <si>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</si>
  <si>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</si>
  <si>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</si>
  <si>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</si>
  <si>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</si>
  <si>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</si>
  <si>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</si>
  <si>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</si>
  <si>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</si>
  <si>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</si>
  <si>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</si>
  <si>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</si>
  <si>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</si>
  <si>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</si>
  <si>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</si>
  <si>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</si>
  <si>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</si>
  <si>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</si>
  <si>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</si>
  <si>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</si>
  <si>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</si>
  <si>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</si>
  <si>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</si>
  <si>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</si>
  <si>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</si>
  <si>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</si>
  <si>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</si>
  <si>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</si>
  <si>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</si>
  <si>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</si>
  <si>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</si>
  <si>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</si>
  <si>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</si>
  <si>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</si>
  <si>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</si>
  <si>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</si>
  <si>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</si>
  <si>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</si>
  <si>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</si>
  <si>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</si>
  <si>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</si>
  <si>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</si>
  <si>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</si>
  <si>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</si>
  <si>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</si>
  <si>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</si>
  <si>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</si>
  <si>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</si>
  <si>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</si>
  <si>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</si>
  <si>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</si>
  <si>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</si>
  <si>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</si>
  <si>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</si>
  <si>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</si>
  <si>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</si>
  <si>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</si>
  <si>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</si>
  <si>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</si>
  <si>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</si>
  <si>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</si>
  <si>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</si>
  <si>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</si>
  <si>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</si>
  <si>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</si>
  <si>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</si>
  <si>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</si>
  <si>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</si>
  <si>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</si>
  <si>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</si>
  <si>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</si>
  <si>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</si>
  <si>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</si>
  <si>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</si>
  <si>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</si>
  <si>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</si>
  <si>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</si>
  <si>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</si>
  <si>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</si>
  <si>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</si>
  <si>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</si>
  <si>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</si>
  <si>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</si>
  <si>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</si>
  <si>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</si>
  <si>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</si>
  <si>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</si>
  <si>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</si>
  <si>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</si>
  <si>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</si>
  <si>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</si>
  <si>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</si>
  <si>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</si>
  <si>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</si>
  <si>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</si>
  <si>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</si>
  <si>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</si>
  <si>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</si>
  <si>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</si>
  <si>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</si>
  <si>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</si>
  <si>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</si>
  <si>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</si>
  <si>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</si>
  <si>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</si>
  <si>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</si>
  <si>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</si>
  <si>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</si>
  <si>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</si>
  <si>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</si>
  <si>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</si>
  <si>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</si>
  <si>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</si>
  <si>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</si>
  <si>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</si>
  <si>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</si>
  <si>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</si>
  <si>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</si>
  <si>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</si>
  <si>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</si>
  <si>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</si>
  <si>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</si>
  <si>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</si>
  <si>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</si>
  <si>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</si>
  <si>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</si>
  <si>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</si>
  <si>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</si>
  <si>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</si>
  <si>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</si>
  <si>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</si>
  <si>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</si>
  <si>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</si>
  <si>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</si>
  <si>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</si>
  <si>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</si>
  <si>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</si>
  <si>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</si>
  <si>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</si>
  <si>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</si>
  <si>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</si>
  <si>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</si>
  <si>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</si>
  <si>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</si>
  <si>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</si>
  <si>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</si>
  <si>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</si>
  <si>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</si>
  <si>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</si>
  <si>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</si>
  <si>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</si>
  <si>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</si>
  <si>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</si>
  <si>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</si>
  <si>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</si>
  <si>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</si>
  <si>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</si>
  <si>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</si>
  <si>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</si>
  <si>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</si>
  <si>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</si>
  <si>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</si>
  <si>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</si>
  <si>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</si>
  <si>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</si>
  <si>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</si>
  <si>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</si>
  <si>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</si>
  <si>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</si>
  <si>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</si>
  <si>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</si>
  <si>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</si>
  <si>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</si>
  <si>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</si>
  <si>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</si>
  <si>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</si>
  <si>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</si>
  <si>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</si>
  <si>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</si>
  <si>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</si>
  <si>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</si>
  <si>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</si>
  <si>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</si>
  <si>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</si>
  <si>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</si>
  <si>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</si>
  <si>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</si>
  <si>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</si>
  <si>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</si>
  <si>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</si>
  <si>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</si>
  <si>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</si>
  <si>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</si>
  <si>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</si>
  <si>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</si>
  <si>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</si>
  <si>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</si>
  <si>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</si>
  <si>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</si>
  <si>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</si>
  <si>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</si>
  <si>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</si>
  <si>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</si>
  <si>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</si>
  <si>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</si>
  <si>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</si>
  <si>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</si>
  <si>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</si>
  <si>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</si>
  <si>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</si>
  <si>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</si>
  <si>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</si>
  <si>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</si>
  <si>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</si>
  <si>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</si>
  <si>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</si>
  <si>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</si>
  <si>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</si>
  <si>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</si>
  <si>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</si>
  <si>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</si>
  <si>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</si>
  <si>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</si>
  <si>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</si>
  <si>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</si>
  <si>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</si>
  <si>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</si>
  <si>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</si>
  <si>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</si>
  <si>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</si>
  <si>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</si>
  <si>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</si>
  <si>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</si>
  <si>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</si>
  <si>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</si>
  <si>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</si>
  <si>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</si>
  <si>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</si>
  <si>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</si>
  <si>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</si>
  <si>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</si>
  <si>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</si>
  <si>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</si>
  <si>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</si>
  <si>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</si>
  <si>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</si>
  <si>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</si>
  <si>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</si>
  <si>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</si>
  <si>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</si>
  <si>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</si>
  <si>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</si>
  <si>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</si>
  <si>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</si>
  <si>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</si>
  <si>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</si>
  <si>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</si>
  <si>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</si>
  <si>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</si>
  <si>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</si>
  <si>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</si>
  <si>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</si>
  <si>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</si>
  <si>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</si>
  <si>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</si>
  <si>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</si>
  <si>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</si>
  <si>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</si>
  <si>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</si>
  <si>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</si>
  <si>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</si>
  <si>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</si>
  <si>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</si>
  <si>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</si>
  <si>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</si>
  <si>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</si>
  <si>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</si>
  <si>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</si>
  <si>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</si>
  <si>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</si>
  <si>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</si>
  <si>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</si>
  <si>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</si>
  <si>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</si>
  <si>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</si>
  <si>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</si>
  <si>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</si>
  <si>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</si>
  <si>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</si>
  <si>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</si>
  <si>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</si>
  <si>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</si>
  <si>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</si>
  <si>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</si>
  <si>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</si>
  <si>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</si>
  <si>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</si>
  <si>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</si>
  <si>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</si>
  <si>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</si>
  <si>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</si>
  <si>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</si>
  <si>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</si>
  <si>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</si>
  <si>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</si>
  <si>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</si>
  <si>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</si>
  <si>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</si>
  <si>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</si>
  <si>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</si>
  <si>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</si>
  <si>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</si>
  <si>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</si>
  <si>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</si>
  <si>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</si>
  <si>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</si>
  <si>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</si>
  <si>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</si>
  <si>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</si>
  <si>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</si>
  <si>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</si>
  <si>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</si>
  <si>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</si>
  <si>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</si>
  <si>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</si>
  <si>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</si>
  <si>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</si>
  <si>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</si>
  <si>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</si>
  <si>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</si>
  <si>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</si>
  <si>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</si>
  <si>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</si>
  <si>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</si>
  <si>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</si>
  <si>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</si>
  <si>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</si>
  <si>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</si>
  <si>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</si>
  <si>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</si>
  <si>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</si>
  <si>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</si>
  <si>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</si>
  <si>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</si>
  <si>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</si>
  <si>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</si>
  <si>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</si>
  <si>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</si>
  <si>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</si>
  <si>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</si>
  <si>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</si>
  <si>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</si>
  <si>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</si>
  <si>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</si>
  <si>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</si>
  <si>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</si>
  <si>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</si>
  <si>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</si>
  <si>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</si>
  <si>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</si>
  <si>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</si>
  <si>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</si>
  <si>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</si>
  <si>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</si>
  <si>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</si>
  <si>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</si>
  <si>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</si>
  <si>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</si>
  <si>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</si>
  <si>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</si>
  <si>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</si>
  <si>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</si>
  <si>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</si>
  <si>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</si>
  <si>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</si>
  <si>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</si>
  <si>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</si>
  <si>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</si>
  <si>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</si>
  <si>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</si>
  <si>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</si>
  <si>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</si>
  <si>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</si>
  <si>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</si>
  <si>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</si>
  <si>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</si>
  <si>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</si>
  <si>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</si>
  <si>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</si>
  <si>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</si>
  <si>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</si>
  <si>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</si>
  <si>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</si>
  <si>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</si>
  <si>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</si>
  <si>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</si>
  <si>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</si>
  <si>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</si>
  <si>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</si>
  <si>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</si>
  <si>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</si>
  <si>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</si>
  <si>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</si>
  <si>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</si>
  <si>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</si>
  <si>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</si>
  <si>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</si>
  <si>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</si>
  <si>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</si>
  <si>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</si>
  <si>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</si>
  <si>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</si>
  <si>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</si>
  <si>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</si>
  <si>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</si>
  <si>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</si>
  <si>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</si>
  <si>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</si>
  <si>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</si>
  <si>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</si>
  <si>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</si>
  <si>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</si>
  <si>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</si>
  <si>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</si>
  <si>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</si>
  <si>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</si>
  <si>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</si>
  <si>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</si>
  <si>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</si>
  <si>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</si>
  <si>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</si>
  <si>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</si>
  <si>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</si>
  <si>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</si>
  <si>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</si>
  <si>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</si>
  <si>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</si>
  <si>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</si>
  <si>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</si>
  <si>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</si>
  <si>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</si>
  <si>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</si>
  <si>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</si>
  <si>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</si>
  <si>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</si>
  <si>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</si>
  <si>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</si>
  <si>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</si>
  <si>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</si>
  <si>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</si>
  <si>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</si>
  <si>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</si>
  <si>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</si>
  <si>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</si>
  <si>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</si>
  <si>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</si>
  <si>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</si>
  <si>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</si>
  <si>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</si>
  <si>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</si>
  <si>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</si>
  <si>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</si>
  <si>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</si>
  <si>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</si>
  <si>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</si>
  <si>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</si>
  <si>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</si>
  <si>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</si>
  <si>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</si>
  <si>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</si>
  <si>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</si>
  <si>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</si>
  <si>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</si>
  <si>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</si>
  <si>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</si>
  <si>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</si>
  <si>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</si>
  <si>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</si>
  <si>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</si>
  <si>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</si>
  <si>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</si>
  <si>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</si>
  <si>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</si>
  <si>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</si>
  <si>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</si>
  <si>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</si>
  <si>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</si>
  <si>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</si>
  <si>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</si>
  <si>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</si>
  <si>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</si>
  <si>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</si>
  <si>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</si>
  <si>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</si>
  <si>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</si>
  <si>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</si>
  <si>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</si>
  <si>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</si>
  <si>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</si>
  <si>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</si>
  <si>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</si>
  <si>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</si>
  <si>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</si>
  <si>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</si>
  <si>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</si>
  <si>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</si>
  <si>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</si>
  <si>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</si>
  <si>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</si>
  <si>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</si>
  <si>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</si>
  <si>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</si>
  <si>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</si>
  <si>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</si>
  <si>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</si>
  <si>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</si>
  <si>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</si>
  <si>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</si>
  <si>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</si>
  <si>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</si>
  <si>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</si>
  <si>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</si>
  <si>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</si>
  <si>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</si>
  <si>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</si>
  <si>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</si>
  <si>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</si>
  <si>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</si>
  <si>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</si>
  <si>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</si>
  <si>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</si>
  <si>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</si>
  <si>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</si>
  <si>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</si>
  <si>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</si>
  <si>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</si>
  <si>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</si>
  <si>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</si>
  <si>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</si>
  <si>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</si>
  <si>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</si>
  <si>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</si>
  <si>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</si>
  <si>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</si>
  <si>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</si>
  <si>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</si>
  <si>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</si>
  <si>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</si>
  <si>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</si>
  <si>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</si>
  <si>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</si>
  <si>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</si>
  <si>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</si>
  <si>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</si>
  <si>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</si>
  <si>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</si>
  <si>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</si>
  <si>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</si>
  <si>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</si>
  <si>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</si>
  <si>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</si>
  <si>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</si>
  <si>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</si>
  <si>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</si>
  <si>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</si>
  <si>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</si>
  <si>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</si>
  <si>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</si>
  <si>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</si>
  <si>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</si>
  <si>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</si>
  <si>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</si>
  <si>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</si>
  <si>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</si>
  <si>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</si>
  <si>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</si>
  <si>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</si>
  <si>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</si>
  <si>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</si>
  <si>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</si>
  <si>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</si>
  <si>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</si>
  <si>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</si>
  <si>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</si>
  <si>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</si>
  <si>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</si>
  <si>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</si>
  <si>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</si>
  <si>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</si>
  <si>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</si>
  <si>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</si>
  <si>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</si>
  <si>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</si>
  <si>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</si>
  <si>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</si>
  <si>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</si>
  <si>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</si>
  <si>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</si>
  <si>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</si>
  <si>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</si>
  <si>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</si>
  <si>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</si>
  <si>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</si>
  <si>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</si>
  <si>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</si>
  <si>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</si>
  <si>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</si>
  <si>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</si>
  <si>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</si>
  <si>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</si>
  <si>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</si>
  <si>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</si>
  <si>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</si>
  <si>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</si>
  <si>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</si>
  <si>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</si>
  <si>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</si>
  <si>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</si>
  <si>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</si>
  <si>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</si>
  <si>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</si>
  <si>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</si>
  <si>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</si>
  <si>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</si>
  <si>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</si>
  <si>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</si>
  <si>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</si>
  <si>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</si>
  <si>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</si>
  <si>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</si>
  <si>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</si>
  <si>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</si>
  <si>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</si>
  <si>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</si>
  <si>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</si>
  <si>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</si>
  <si>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</si>
  <si>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</si>
  <si>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</si>
  <si>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</si>
  <si>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</si>
  <si>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</si>
  <si>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</si>
  <si>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</si>
  <si>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</si>
  <si>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</si>
  <si>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</si>
  <si>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</si>
  <si>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</si>
  <si>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</si>
  <si>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</si>
  <si>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</si>
  <si>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</si>
  <si>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</si>
  <si>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</si>
  <si>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</si>
  <si>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</si>
  <si>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</si>
  <si>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</si>
  <si>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</si>
  <si>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</si>
  <si>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</si>
  <si>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</si>
  <si>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</si>
  <si>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</si>
  <si>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</si>
  <si>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</si>
  <si>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</si>
  <si>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</si>
  <si>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</si>
  <si>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</si>
  <si>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</si>
  <si>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</si>
  <si>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</si>
  <si>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</si>
  <si>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</si>
  <si>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</si>
  <si>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</si>
  <si>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</si>
  <si>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</si>
  <si>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</si>
  <si>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</si>
  <si>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</si>
  <si>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</si>
  <si>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</si>
  <si>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</si>
  <si>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</si>
  <si>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</si>
  <si>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</si>
  <si>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</si>
  <si>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</si>
  <si>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</si>
  <si>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</si>
  <si>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</si>
  <si>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</si>
  <si>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</si>
  <si>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</si>
  <si>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</si>
  <si>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</si>
  <si>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</si>
  <si>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</si>
  <si>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</si>
  <si>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</si>
  <si>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</si>
  <si>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</si>
  <si>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</si>
  <si>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</si>
  <si>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</si>
  <si>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</si>
  <si>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</si>
  <si>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</si>
  <si>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</si>
  <si>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</si>
  <si>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</si>
  <si>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</si>
  <si>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</si>
  <si>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</si>
  <si>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</si>
  <si>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</si>
  <si>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</si>
  <si>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</si>
  <si>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</si>
  <si>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</si>
  <si>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</si>
  <si>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</si>
  <si>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</si>
  <si>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</si>
  <si>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</si>
  <si>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</si>
  <si>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</si>
  <si>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</si>
  <si>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</si>
  <si>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</si>
  <si>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</si>
  <si>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</si>
  <si>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</si>
  <si>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</si>
  <si>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</si>
  <si>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</si>
  <si>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</si>
  <si>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</si>
  <si>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</si>
  <si>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</si>
  <si>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</si>
  <si>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</si>
  <si>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</si>
  <si>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</si>
  <si>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</si>
  <si>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</si>
  <si>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</si>
  <si>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</si>
  <si>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</si>
  <si>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</si>
  <si>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</si>
  <si>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</si>
  <si>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</si>
  <si>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</si>
  <si>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</si>
  <si>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</si>
  <si>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</si>
  <si>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</si>
  <si>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</si>
  <si>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</si>
  <si>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</si>
  <si>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</si>
  <si>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</si>
  <si>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</si>
  <si>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</si>
  <si>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</si>
  <si>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</si>
  <si>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</si>
  <si>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</si>
  <si>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</si>
  <si>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</si>
  <si>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</si>
  <si>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</si>
  <si>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</si>
  <si>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</si>
  <si>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</si>
  <si>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</si>
  <si>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</si>
  <si>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</si>
  <si>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</si>
  <si>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</si>
  <si>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</si>
  <si>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</si>
  <si>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</si>
  <si>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</si>
  <si>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</si>
  <si>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</si>
  <si>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</si>
  <si>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</si>
  <si>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</si>
  <si>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</si>
  <si>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</si>
  <si>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</si>
  <si>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</si>
  <si>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</si>
  <si>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</si>
  <si>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</si>
  <si>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</si>
  <si>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</si>
  <si>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</si>
  <si>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</si>
  <si>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</si>
  <si>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</si>
  <si>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</si>
  <si>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</si>
  <si>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</si>
  <si>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</si>
  <si>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</si>
  <si>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</si>
  <si>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</si>
  <si>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</si>
  <si>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</si>
  <si>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</si>
  <si>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</si>
  <si>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</si>
  <si>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</si>
  <si>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</si>
  <si>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</si>
  <si>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</si>
  <si>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</si>
  <si>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</si>
  <si>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</si>
  <si>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</si>
  <si>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</si>
  <si>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</si>
  <si>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</si>
  <si>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</si>
  <si>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</si>
  <si>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</si>
  <si>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</si>
  <si>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</si>
  <si>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</si>
  <si>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</si>
  <si>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</si>
  <si>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</si>
  <si>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</si>
  <si>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</si>
  <si>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</si>
  <si>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</si>
  <si>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</si>
  <si>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</si>
  <si>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</si>
  <si>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</si>
  <si>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</si>
  <si>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</si>
  <si>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</si>
  <si>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</si>
  <si>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</si>
  <si>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</si>
  <si>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</si>
  <si>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</si>
  <si>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</si>
  <si>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</si>
  <si>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</si>
  <si>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</si>
  <si>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</si>
  <si>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</si>
  <si>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</si>
  <si>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</si>
  <si>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</si>
  <si>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</si>
  <si>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</si>
  <si>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</si>
  <si>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</si>
  <si>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</si>
  <si>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</si>
  <si>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</si>
  <si>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</si>
  <si>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</si>
  <si>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</si>
  <si>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</si>
  <si>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</si>
  <si>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</si>
  <si>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</si>
  <si>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</si>
  <si>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</si>
  <si>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</si>
  <si>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</si>
  <si>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</si>
  <si>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</si>
  <si>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</si>
  <si>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</si>
  <si>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</si>
  <si>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</si>
  <si>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</si>
  <si>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</si>
  <si>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</si>
  <si>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</si>
  <si>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</si>
  <si>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</si>
  <si>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</si>
  <si>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</si>
  <si>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</si>
  <si>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</si>
  <si>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</si>
  <si>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</si>
  <si>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</si>
  <si>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</si>
  <si>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</si>
  <si>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</si>
  <si>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</si>
  <si>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</si>
  <si>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</si>
  <si>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</si>
  <si>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</si>
  <si>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</si>
  <si>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</si>
  <si>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</si>
  <si>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</si>
  <si>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</si>
  <si>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</si>
  <si>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</si>
  <si>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</si>
  <si>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</si>
  <si>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</si>
  <si>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</si>
  <si>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</si>
  <si>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</si>
  <si>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</si>
  <si>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</si>
  <si>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</si>
  <si>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</si>
  <si>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</si>
  <si>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</si>
  <si>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</si>
  <si>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</si>
  <si>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</si>
  <si>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</si>
  <si>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</si>
  <si>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</si>
  <si>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</si>
  <si>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</si>
  <si>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</si>
  <si>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</si>
  <si>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</si>
  <si>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</si>
  <si>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</si>
  <si>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</si>
  <si>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</si>
  <si>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</si>
  <si>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</si>
  <si>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</si>
  <si>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</si>
  <si>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</si>
  <si>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</si>
  <si>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</si>
  <si>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</si>
  <si>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</si>
  <si>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</si>
  <si>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</si>
  <si>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</si>
  <si>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</si>
  <si>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</si>
  <si>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</si>
  <si>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</si>
  <si>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</si>
  <si>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</si>
  <si>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</si>
  <si>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</si>
  <si>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</si>
  <si>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</si>
  <si>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</si>
  <si>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</si>
  <si>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</si>
  <si>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</si>
  <si>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</si>
  <si>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</si>
  <si>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</si>
  <si>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</si>
  <si>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</si>
  <si>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</si>
  <si>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</si>
  <si>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</si>
  <si>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</si>
  <si>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</si>
  <si>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</si>
  <si>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</si>
  <si>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</si>
  <si>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</si>
  <si>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</si>
  <si>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</si>
  <si>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</si>
  <si>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</si>
  <si>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</si>
  <si>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</si>
  <si>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</si>
  <si>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</si>
  <si>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</si>
  <si>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</si>
  <si>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</si>
  <si>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</si>
  <si>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</si>
  <si>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</si>
  <si>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</si>
  <si>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</si>
  <si>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</si>
  <si>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</si>
  <si>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</si>
  <si>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</si>
  <si>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</si>
  <si>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</si>
  <si>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</si>
  <si>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</si>
  <si>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</si>
  <si>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</si>
  <si>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</si>
  <si>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</si>
  <si>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</si>
  <si>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</si>
  <si>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</si>
  <si>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</si>
  <si>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</si>
  <si>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</si>
  <si>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</si>
  <si>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</si>
  <si>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</si>
  <si>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</si>
  <si>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</si>
  <si>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</si>
  <si>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</si>
  <si>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</si>
  <si>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</si>
  <si>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</si>
  <si>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</si>
  <si>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</si>
  <si>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</si>
  <si>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</si>
  <si>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</si>
  <si>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</si>
  <si>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</si>
  <si>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</si>
  <si>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</si>
  <si>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</si>
  <si>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</si>
  <si>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</si>
  <si>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</si>
  <si>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</si>
  <si>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</si>
  <si>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</si>
  <si>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</si>
  <si>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</si>
  <si>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</si>
  <si>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</si>
  <si>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</si>
  <si>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</si>
  <si>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</si>
  <si>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</si>
  <si>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</si>
  <si>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</si>
  <si>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</si>
  <si>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</si>
  <si>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</si>
  <si>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</si>
  <si>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</si>
  <si>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</si>
  <si>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</si>
  <si>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</si>
  <si>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</si>
  <si>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</si>
  <si>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</si>
  <si>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</si>
  <si>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</si>
  <si>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</si>
  <si>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</si>
  <si>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</si>
  <si>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</si>
  <si>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</si>
  <si>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</si>
  <si>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</si>
  <si>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</si>
  <si>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</si>
  <si>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</si>
  <si>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</si>
  <si>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</si>
  <si>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</si>
  <si>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</si>
  <si>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</si>
  <si>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</si>
  <si>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</si>
  <si>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</si>
  <si>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</si>
  <si>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</si>
  <si>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</si>
  <si>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</si>
  <si>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</si>
  <si>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</si>
  <si>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</si>
  <si>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</si>
  <si>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</si>
  <si>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</si>
  <si>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</si>
  <si>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</si>
  <si>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</si>
  <si>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</si>
  <si>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</si>
  <si>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</si>
  <si>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</si>
  <si>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</si>
  <si>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</si>
  <si>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</si>
  <si>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</si>
  <si>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</si>
  <si>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</si>
  <si>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</si>
  <si>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</si>
  <si>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</si>
  <si>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</si>
  <si>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</si>
  <si>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</si>
  <si>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</si>
  <si>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</si>
  <si>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</si>
  <si>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</si>
  <si>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</si>
  <si>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</si>
  <si>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</si>
  <si>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</si>
  <si>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</si>
  <si>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</si>
  <si>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</si>
  <si>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</si>
  <si>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</si>
  <si>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</si>
  <si>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</si>
  <si>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</si>
  <si>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</si>
  <si>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</si>
  <si>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</si>
  <si>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</si>
  <si>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</si>
  <si>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</si>
  <si>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</si>
  <si>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</si>
  <si>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</si>
  <si>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</si>
  <si>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</si>
  <si>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</si>
  <si>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</si>
  <si>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</si>
  <si>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</si>
  <si>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</si>
  <si>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</si>
  <si>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</si>
  <si>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</si>
  <si>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</si>
  <si>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</si>
  <si>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</si>
  <si>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</si>
  <si>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</si>
  <si>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</si>
  <si>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</si>
  <si>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</si>
  <si>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</si>
  <si>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</si>
  <si>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</si>
  <si>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</si>
  <si>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</si>
  <si>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</si>
  <si>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</si>
  <si>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</si>
  <si>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</si>
  <si>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</si>
  <si>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</si>
  <si>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</si>
  <si>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</si>
  <si>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</si>
  <si>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</si>
  <si>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</si>
  <si>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</si>
  <si>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</si>
  <si>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</si>
  <si>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</si>
  <si>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</si>
  <si>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</si>
  <si>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</si>
  <si>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</si>
  <si>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</si>
  <si>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</si>
  <si>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</si>
  <si>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</si>
  <si>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</si>
  <si>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</si>
  <si>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</si>
  <si>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</si>
  <si>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</si>
  <si>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</si>
  <si>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</si>
  <si>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</si>
  <si>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</si>
  <si>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</si>
  <si>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</si>
  <si>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</si>
  <si>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</si>
  <si>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</si>
  <si>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</si>
  <si>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</si>
  <si>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</si>
  <si>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</si>
  <si>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</si>
  <si>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</si>
  <si>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</si>
  <si>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</si>
  <si>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</si>
  <si>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</si>
  <si>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</si>
  <si>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</si>
  <si>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</si>
  <si>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</si>
  <si>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</si>
  <si>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</si>
  <si>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</si>
  <si>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</si>
  <si>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</si>
  <si>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</si>
  <si>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</si>
  <si>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</si>
  <si>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</si>
  <si>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</si>
  <si>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</si>
  <si>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</si>
  <si>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</si>
  <si>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</si>
  <si>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</si>
  <si>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</si>
  <si>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</si>
  <si>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</si>
  <si>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</si>
  <si>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</si>
  <si>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</si>
  <si>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</si>
  <si>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</si>
  <si>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</si>
  <si>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</si>
  <si>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</si>
  <si>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</si>
  <si>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</si>
  <si>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</si>
  <si>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</si>
  <si>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</si>
  <si>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</si>
  <si>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</si>
  <si>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</si>
  <si>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</si>
  <si>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</si>
  <si>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</si>
  <si>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</si>
  <si>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</si>
  <si>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</si>
  <si>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</si>
  <si>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</si>
  <si>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</si>
  <si>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</si>
  <si>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</si>
  <si>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</si>
  <si>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</si>
  <si>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</si>
  <si>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</si>
  <si>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</si>
  <si>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</si>
  <si>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</si>
  <si>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</si>
  <si>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</si>
  <si>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</si>
  <si>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</si>
  <si>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</si>
  <si>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</si>
  <si>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</si>
  <si>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</si>
  <si>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</si>
  <si>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</si>
  <si>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</si>
  <si>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</si>
  <si>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</si>
  <si>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</si>
  <si>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</si>
  <si>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</si>
  <si>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</si>
  <si>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</si>
  <si>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</si>
  <si>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</si>
  <si>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</si>
  <si>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</si>
  <si>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</si>
  <si>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</si>
  <si>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</si>
  <si>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</si>
  <si>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</si>
  <si>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</si>
  <si>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</si>
  <si>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</si>
  <si>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</si>
  <si>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</si>
  <si>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</si>
  <si>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</si>
  <si>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</si>
  <si>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</si>
  <si>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</si>
  <si>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</si>
  <si>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</si>
  <si>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</si>
  <si>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</si>
  <si>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</si>
  <si>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</si>
  <si>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</si>
  <si>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</si>
  <si>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</si>
  <si>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</si>
  <si>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</si>
  <si>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</si>
  <si>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</si>
  <si>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</si>
  <si>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</si>
  <si>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</si>
  <si>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</si>
  <si>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</si>
  <si>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</si>
  <si>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</si>
  <si>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</si>
  <si>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</si>
  <si>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</si>
  <si>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</si>
  <si>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</si>
  <si>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</si>
  <si>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</si>
  <si>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</si>
  <si>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</si>
  <si>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</si>
  <si>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</si>
  <si>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</si>
  <si>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</si>
  <si>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</si>
  <si>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</si>
  <si>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</si>
  <si>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</si>
  <si>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</si>
  <si>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</si>
  <si>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</si>
  <si>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</si>
  <si>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</si>
  <si>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</si>
  <si>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</si>
  <si>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</si>
  <si>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</si>
  <si>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</si>
  <si>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</si>
  <si>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</si>
  <si>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</si>
  <si>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</si>
  <si>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</si>
  <si>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</si>
  <si>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</si>
  <si>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</si>
  <si>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</si>
  <si>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</si>
  <si>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</si>
  <si>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</si>
  <si>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</si>
  <si>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</si>
  <si>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</si>
  <si>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</si>
  <si>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</si>
  <si>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</si>
  <si>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</si>
  <si>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</si>
  <si>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</si>
  <si>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</si>
  <si>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</si>
  <si>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</si>
  <si>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</si>
  <si>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</si>
  <si>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</si>
  <si>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</si>
  <si>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</si>
  <si>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</si>
  <si>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</si>
  <si>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</si>
  <si>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</si>
  <si>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</si>
  <si>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</si>
  <si>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</si>
  <si>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</si>
  <si>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</si>
  <si>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</si>
  <si>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</si>
  <si>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</si>
  <si>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</si>
  <si>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</si>
  <si>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</si>
  <si>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</si>
  <si>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</si>
  <si>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</si>
  <si>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</si>
  <si>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</si>
  <si>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</si>
  <si>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</si>
  <si>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</si>
  <si>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</si>
  <si>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</si>
  <si>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</si>
  <si>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</si>
  <si>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</si>
  <si>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</si>
  <si>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</si>
  <si>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</si>
  <si>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</si>
  <si>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</si>
  <si>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</si>
  <si>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</si>
  <si>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</si>
  <si>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</si>
  <si>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</si>
  <si>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</si>
  <si>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</si>
  <si>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</si>
  <si>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</si>
  <si>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</si>
  <si>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</si>
  <si>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</si>
  <si>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</si>
  <si>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</si>
  <si>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</si>
  <si>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</si>
  <si>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</si>
  <si>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</si>
  <si>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</si>
  <si>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</si>
  <si>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</si>
  <si>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</si>
  <si>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</si>
  <si>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</si>
  <si>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</si>
  <si>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</si>
  <si>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</si>
  <si>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</si>
  <si>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</si>
  <si>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</si>
  <si>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</si>
  <si>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</si>
  <si>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</si>
  <si>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</si>
  <si>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</si>
  <si>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</si>
  <si>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</si>
  <si>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</si>
  <si>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</si>
  <si>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</si>
  <si>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</si>
  <si>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</si>
  <si>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</si>
  <si>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</si>
  <si>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</si>
  <si>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</si>
  <si>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</si>
  <si>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</si>
  <si>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</si>
  <si>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</si>
  <si>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</si>
  <si>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</si>
  <si>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</si>
  <si>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</si>
  <si>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</si>
  <si>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</si>
  <si>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</si>
  <si>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</si>
  <si>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</si>
  <si>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</si>
  <si>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</si>
  <si>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</si>
  <si>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</si>
  <si>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</si>
  <si>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</si>
  <si>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</si>
  <si>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</si>
  <si>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</si>
  <si>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</si>
  <si>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</si>
  <si>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</si>
  <si>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</si>
  <si>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</si>
  <si>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</si>
  <si>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</si>
  <si>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</si>
  <si>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</si>
  <si>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</si>
  <si>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</si>
  <si>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</si>
  <si>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</si>
  <si>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</si>
  <si>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</si>
  <si>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</si>
  <si>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</si>
  <si>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</si>
  <si>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</si>
  <si>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</si>
  <si>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</si>
  <si>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</si>
  <si>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</si>
  <si>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</si>
  <si>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</si>
  <si>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</si>
  <si>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</si>
  <si>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</si>
  <si>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</si>
  <si>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</si>
  <si>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</si>
  <si>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</si>
  <si>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</si>
  <si>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</si>
  <si>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</si>
  <si>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</si>
  <si>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</si>
  <si>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</si>
  <si>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</si>
  <si>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</si>
  <si>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</si>
  <si>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</si>
  <si>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</si>
  <si>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</si>
  <si>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</si>
  <si>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</si>
  <si>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</si>
  <si>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</si>
  <si>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</si>
  <si>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</si>
  <si>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</si>
  <si>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</si>
  <si>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</si>
  <si>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</si>
  <si>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</si>
  <si>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</si>
  <si>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</si>
  <si>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</si>
  <si>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</si>
  <si>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</si>
  <si>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</si>
  <si>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</si>
  <si>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</si>
  <si>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</si>
  <si>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</si>
  <si>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</si>
  <si>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</si>
  <si>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</si>
  <si>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</si>
  <si>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</si>
  <si>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</si>
  <si>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</si>
  <si>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</si>
  <si>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</si>
  <si>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</si>
  <si>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</si>
  <si>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</si>
  <si>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</si>
  <si>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</si>
  <si>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</si>
  <si>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</si>
  <si>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</si>
  <si>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</si>
  <si>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</si>
  <si>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</si>
  <si>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</si>
  <si>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</si>
  <si>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</si>
  <si>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</si>
  <si>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</si>
  <si>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</si>
  <si>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</si>
  <si>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</si>
  <si>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</si>
  <si>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</si>
  <si>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</si>
  <si>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</si>
  <si>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</si>
  <si>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</si>
  <si>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</si>
  <si>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</si>
  <si>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</si>
  <si>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</si>
  <si>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</si>
  <si>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</si>
  <si>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</si>
  <si>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</si>
  <si>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</si>
  <si>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</si>
  <si>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</si>
  <si>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</si>
  <si>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</si>
  <si>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</si>
  <si>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</si>
  <si>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</si>
  <si>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</si>
  <si>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</si>
  <si>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</si>
  <si>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</si>
  <si>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</si>
  <si>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</si>
  <si>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</si>
  <si>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</si>
  <si>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</si>
  <si>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</si>
  <si>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</si>
  <si>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</si>
  <si>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</si>
  <si>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</si>
  <si>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</si>
  <si>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</si>
  <si>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</si>
  <si>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</si>
  <si>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</si>
  <si>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</si>
  <si>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</si>
  <si>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</si>
  <si>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</si>
  <si>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</si>
  <si>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</si>
  <si>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</si>
  <si>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</si>
  <si>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</si>
  <si>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</si>
  <si>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</si>
  <si>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</si>
  <si>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</si>
  <si>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</si>
  <si>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</si>
  <si>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</si>
  <si>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</si>
  <si>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</si>
  <si>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</si>
  <si>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</si>
  <si>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</si>
  <si>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</si>
  <si>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</si>
  <si>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</si>
  <si>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</si>
  <si>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</si>
  <si>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</si>
  <si>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</si>
  <si>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</si>
  <si>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</si>
  <si>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</si>
  <si>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</si>
  <si>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</si>
  <si>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</si>
  <si>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</si>
  <si>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</si>
  <si>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</si>
  <si>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</si>
  <si>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</si>
  <si>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</si>
  <si>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</si>
  <si>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</si>
  <si>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</si>
  <si>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</si>
  <si>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</si>
  <si>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</si>
  <si>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</si>
  <si>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</si>
  <si>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</si>
  <si>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</si>
  <si>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</si>
  <si>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</si>
  <si>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</si>
  <si>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</si>
  <si>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</si>
  <si>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</si>
  <si>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</si>
  <si>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</si>
  <si>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</si>
  <si>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</si>
  <si>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</si>
  <si>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</si>
  <si>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</si>
  <si>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</si>
  <si>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</si>
  <si>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</si>
  <si>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</si>
  <si>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</si>
  <si>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</si>
  <si>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</si>
  <si>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</si>
  <si>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</si>
  <si>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</si>
  <si>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</si>
  <si>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</si>
  <si>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</si>
  <si>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</si>
  <si>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</si>
  <si>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</si>
  <si>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</si>
  <si>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</si>
  <si>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</si>
  <si>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</si>
  <si>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</si>
  <si>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</si>
  <si>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</si>
  <si>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</si>
  <si>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</si>
  <si>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</si>
  <si>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</si>
  <si>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</si>
  <si>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</si>
  <si>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</si>
  <si>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</si>
  <si>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</si>
  <si>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</si>
  <si>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</si>
  <si>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</si>
  <si>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</si>
  <si>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</si>
  <si>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</si>
  <si>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</si>
  <si>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</si>
  <si>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</si>
  <si>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</si>
  <si>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</si>
  <si>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</si>
  <si>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</si>
  <si>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</si>
  <si>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</si>
  <si>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</si>
  <si>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</si>
  <si>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</si>
  <si>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</si>
  <si>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</si>
  <si>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</si>
  <si>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</si>
  <si>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</si>
  <si>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</si>
  <si>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</si>
  <si>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</si>
  <si>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</si>
  <si>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</si>
  <si>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</si>
  <si>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</si>
  <si>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</si>
  <si>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</si>
  <si>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</si>
  <si>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</si>
  <si>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</si>
  <si>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</si>
  <si>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</si>
  <si>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</si>
  <si>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</si>
  <si>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</si>
  <si>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</si>
  <si>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</si>
  <si>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</si>
  <si>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</si>
  <si>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</si>
  <si>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</si>
  <si>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</si>
  <si>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</si>
  <si>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</si>
  <si>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</si>
  <si>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</si>
  <si>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</si>
  <si>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</si>
  <si>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</si>
  <si>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</si>
  <si>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</si>
  <si>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</si>
  <si>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</si>
  <si>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</si>
  <si>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</si>
  <si>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</si>
  <si>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</si>
  <si>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</si>
  <si>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</si>
  <si>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</si>
  <si>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</si>
  <si>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</si>
  <si>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</si>
  <si>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</si>
  <si>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</si>
  <si>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</si>
  <si>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</si>
  <si>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</si>
  <si>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</si>
  <si>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</si>
  <si>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</si>
  <si>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</si>
  <si>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</si>
  <si>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</si>
  <si>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</si>
  <si>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</si>
  <si>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</si>
  <si>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</si>
  <si>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</si>
  <si>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</si>
  <si>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</si>
  <si>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</si>
  <si>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</si>
  <si>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</si>
  <si>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</si>
  <si>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</si>
  <si>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</si>
  <si>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</si>
  <si>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</si>
  <si>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</si>
  <si>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</si>
  <si>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</si>
  <si>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</si>
  <si>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</si>
  <si>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</si>
  <si>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</si>
  <si>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</si>
  <si>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</si>
  <si>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</si>
  <si>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</si>
  <si>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</si>
  <si>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</si>
  <si>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</si>
  <si>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</si>
  <si>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</si>
  <si>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</si>
  <si>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</si>
  <si>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</si>
  <si>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</si>
  <si>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</si>
  <si>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</si>
  <si>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</si>
  <si>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</si>
  <si>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</si>
  <si>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</si>
  <si>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</si>
  <si>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</si>
  <si>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</si>
  <si>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</si>
  <si>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</si>
  <si>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</si>
  <si>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</si>
  <si>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</si>
  <si>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</si>
  <si>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</si>
  <si>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</si>
  <si>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</si>
  <si>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</si>
  <si>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</si>
  <si>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</si>
  <si>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</si>
  <si>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</si>
  <si>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</si>
  <si>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</si>
  <si>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</si>
  <si>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</si>
  <si>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</si>
  <si>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</si>
  <si>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</si>
  <si>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</si>
  <si>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</si>
  <si>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</si>
  <si>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</si>
  <si>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</si>
  <si>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</si>
  <si>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</si>
  <si>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</si>
  <si>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</si>
  <si>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</si>
  <si>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</si>
  <si>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</si>
  <si>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</si>
  <si>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</si>
  <si>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</si>
  <si>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</si>
  <si>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</si>
  <si>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</si>
  <si>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</si>
  <si>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</si>
  <si>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</si>
  <si>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</si>
  <si>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</si>
  <si>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</si>
  <si>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</si>
  <si>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</si>
  <si>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</si>
  <si>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</si>
  <si>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</si>
  <si>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</si>
  <si>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</si>
  <si>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</si>
  <si>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</si>
  <si>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</si>
  <si>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</si>
  <si>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</si>
  <si>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</si>
  <si>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</si>
  <si>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</si>
  <si>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</si>
  <si>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</si>
  <si>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</si>
  <si>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</si>
  <si>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</si>
  <si>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</si>
  <si>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</si>
  <si>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</si>
  <si>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</si>
  <si>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</si>
  <si>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</si>
  <si>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</si>
  <si>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</si>
  <si>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</si>
  <si>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</si>
  <si>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</si>
  <si>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</si>
  <si>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</si>
  <si>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</si>
  <si>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</si>
  <si>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</si>
  <si>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</si>
  <si>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</si>
  <si>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</si>
  <si>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</si>
  <si>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</si>
  <si>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</si>
  <si>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</si>
  <si>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</si>
  <si>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</si>
  <si>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</si>
  <si>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</si>
  <si>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</si>
  <si>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</si>
  <si>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</si>
  <si>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</si>
  <si>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</si>
  <si>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</si>
  <si>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</si>
  <si>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</si>
  <si>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</si>
  <si>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</si>
  <si>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</si>
  <si>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</si>
  <si>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</si>
  <si>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</si>
  <si>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</si>
  <si>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</si>
  <si>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</si>
  <si>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</si>
  <si>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</si>
  <si>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</si>
  <si>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</si>
  <si>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</si>
  <si>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</si>
  <si>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</si>
  <si>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</si>
  <si>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</si>
  <si>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</si>
  <si>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</si>
  <si>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</si>
  <si>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</si>
  <si>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</si>
  <si>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</si>
  <si>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</si>
  <si>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</si>
  <si>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</si>
  <si>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</si>
  <si>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</si>
  <si>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</si>
  <si>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</si>
  <si>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</si>
  <si>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</si>
  <si>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</si>
  <si>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</si>
  <si>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</si>
  <si>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</si>
  <si>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</si>
  <si>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</si>
  <si>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</si>
  <si>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</si>
  <si>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</si>
  <si>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</si>
  <si>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</si>
  <si>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</si>
  <si>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</si>
  <si>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</si>
  <si>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</si>
  <si>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</si>
  <si>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</si>
  <si>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</si>
  <si>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</si>
  <si>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</si>
  <si>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</si>
  <si>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</si>
  <si>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</si>
  <si>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</si>
  <si>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</si>
  <si>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</si>
  <si>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</si>
  <si>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</si>
  <si>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</si>
  <si>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</si>
  <si>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</si>
  <si>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</si>
  <si>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</si>
  <si>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</si>
  <si>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</si>
  <si>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</si>
  <si>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</si>
  <si>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</si>
  <si>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</si>
  <si>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</si>
  <si>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</si>
  <si>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</si>
  <si>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</si>
  <si>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</si>
  <si>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</si>
  <si>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</si>
  <si>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</si>
  <si>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</si>
  <si>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</si>
  <si>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</si>
  <si>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</si>
  <si>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</si>
  <si>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</si>
  <si>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</si>
  <si>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</si>
  <si>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</si>
  <si>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</si>
  <si>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</si>
  <si>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</si>
  <si>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</si>
  <si>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</si>
  <si>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</si>
  <si>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</si>
  <si>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</si>
  <si>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</si>
  <si>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</si>
  <si>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</si>
  <si>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</si>
  <si>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</si>
  <si>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</si>
  <si>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</si>
  <si>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</si>
  <si>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</si>
  <si>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</si>
  <si>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</si>
  <si>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</si>
  <si>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</si>
  <si>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</si>
  <si>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</si>
  <si>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</si>
  <si>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</si>
  <si>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</si>
  <si>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</si>
  <si>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</si>
  <si>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</si>
  <si>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</si>
  <si>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</si>
  <si>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</si>
  <si>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</si>
  <si>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</si>
  <si>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</si>
  <si>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</si>
  <si>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</si>
  <si>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</si>
  <si>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</si>
  <si>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</si>
  <si>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</si>
  <si>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</si>
  <si>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</si>
  <si>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</si>
  <si>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</si>
  <si>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</si>
  <si>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</si>
  <si>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</si>
  <si>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</si>
  <si>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</si>
  <si>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</si>
  <si>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</si>
  <si>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</si>
  <si>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</si>
  <si>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</si>
  <si>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</si>
  <si>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</si>
  <si>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</si>
  <si>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</si>
  <si>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</si>
  <si>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</si>
  <si>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</si>
  <si>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</si>
  <si>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</si>
  <si>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</si>
  <si>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</si>
  <si>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</si>
  <si>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</si>
  <si>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</si>
  <si>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</si>
  <si>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</si>
  <si>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</si>
  <si>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</si>
  <si>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</si>
  <si>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</si>
  <si>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</si>
  <si>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</si>
  <si>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</si>
  <si>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</si>
  <si>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</si>
  <si>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</si>
  <si>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</si>
  <si>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</si>
  <si>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</si>
  <si>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</si>
  <si>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</si>
  <si>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</si>
  <si>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</si>
  <si>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</si>
  <si>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</si>
  <si>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</si>
  <si>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</si>
  <si>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</si>
  <si>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</si>
  <si>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</si>
  <si>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</si>
  <si>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</si>
  <si>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</si>
  <si>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</si>
  <si>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</si>
  <si>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</si>
  <si>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</si>
  <si>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</si>
  <si>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</si>
  <si>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</si>
  <si>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</si>
  <si>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</si>
  <si>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</si>
  <si>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</si>
  <si>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</si>
  <si>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</si>
  <si>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</si>
  <si>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</si>
  <si>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</si>
  <si>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</si>
  <si>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</si>
  <si>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</si>
  <si>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</si>
  <si>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</si>
  <si>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</si>
  <si>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</si>
  <si>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</si>
  <si>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</si>
  <si>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</si>
  <si>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</si>
  <si>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</si>
  <si>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</si>
  <si>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</si>
  <si>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</si>
  <si>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</si>
  <si>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</si>
  <si>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</si>
  <si>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</si>
  <si>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</si>
  <si>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</si>
  <si>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</si>
  <si>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</si>
  <si>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</si>
  <si>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</si>
  <si>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</si>
  <si>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</si>
  <si>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</si>
  <si>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</si>
  <si>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</si>
  <si>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</si>
  <si>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</si>
  <si>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</si>
  <si>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</si>
  <si>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</si>
  <si>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</si>
  <si>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</si>
  <si>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</si>
  <si>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</si>
  <si>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</si>
  <si>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</si>
  <si>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</si>
  <si>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</si>
  <si>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</si>
  <si>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</si>
  <si>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</si>
  <si>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</si>
  <si>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</si>
  <si>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</si>
  <si>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</si>
  <si>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</si>
  <si>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</si>
  <si>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</si>
  <si>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</si>
  <si>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</si>
  <si>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</si>
  <si>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</si>
  <si>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</si>
  <si>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</si>
  <si>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</si>
  <si>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</si>
  <si>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</si>
  <si>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</si>
  <si>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</si>
  <si>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</si>
  <si>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</si>
  <si>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</si>
  <si>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</si>
  <si>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</si>
  <si>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</si>
  <si>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</si>
  <si>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</si>
  <si>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</si>
  <si>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</si>
  <si>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</si>
  <si>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</si>
  <si>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</si>
  <si>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</si>
  <si>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</si>
  <si>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</si>
  <si>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</si>
  <si>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</si>
  <si>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</si>
  <si>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</si>
  <si>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</si>
  <si>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</si>
  <si>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</si>
  <si>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</si>
  <si>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</si>
  <si>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</si>
  <si>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</si>
  <si>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</si>
  <si>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</si>
  <si>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</si>
  <si>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</si>
  <si>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</si>
  <si>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</si>
  <si>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</si>
  <si>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</si>
  <si>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</si>
  <si>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</si>
  <si>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</si>
  <si>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</si>
  <si>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</si>
  <si>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</si>
  <si>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</si>
  <si>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</si>
  <si>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</si>
  <si>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</si>
  <si>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</si>
  <si>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</si>
  <si>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</si>
  <si>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</si>
  <si>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</si>
  <si>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</si>
  <si>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</si>
  <si>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</si>
  <si>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</si>
  <si>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</si>
  <si>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</si>
  <si>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</si>
  <si>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</si>
  <si>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</si>
  <si>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</si>
  <si>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</si>
  <si>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</si>
  <si>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</si>
  <si>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</si>
  <si>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</si>
  <si>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</si>
  <si>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</si>
  <si>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</si>
  <si>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</si>
  <si>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</si>
  <si>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</si>
  <si>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</si>
  <si>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</si>
  <si>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</si>
  <si>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</si>
  <si>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</si>
  <si>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</si>
  <si>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</si>
  <si>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</si>
  <si>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</si>
  <si>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</si>
  <si>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</si>
  <si>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</si>
  <si>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</si>
  <si>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</si>
  <si>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</si>
  <si>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</si>
  <si>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</si>
  <si>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</si>
  <si>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</si>
  <si>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</si>
  <si>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</si>
  <si>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</si>
  <si>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</si>
  <si>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</si>
  <si>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</si>
  <si>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</si>
  <si>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</si>
  <si>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</si>
  <si>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</si>
  <si>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</si>
  <si>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</si>
  <si>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</si>
  <si>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</si>
  <si>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</si>
  <si>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</si>
  <si>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</si>
  <si>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</si>
  <si>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</si>
  <si>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</si>
  <si>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</si>
  <si>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</si>
  <si>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</si>
  <si>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</si>
  <si>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</si>
  <si>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</si>
  <si>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</si>
  <si>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</si>
  <si>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</si>
  <si>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</si>
  <si>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</si>
  <si>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</si>
  <si>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</si>
  <si>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</si>
  <si>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</si>
  <si>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</si>
  <si>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</si>
  <si>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</si>
  <si>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</si>
  <si>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</si>
  <si>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</si>
  <si>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</si>
  <si>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</si>
  <si>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</si>
  <si>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</si>
  <si>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</si>
  <si>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</si>
  <si>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</si>
  <si>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</si>
  <si>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</si>
  <si>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</si>
  <si>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</si>
  <si>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</si>
  <si>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</si>
  <si>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</si>
  <si>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</si>
  <si>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</si>
  <si>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</si>
  <si>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</si>
  <si>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</si>
  <si>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</si>
  <si>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</si>
  <si>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</si>
  <si>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</si>
  <si>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</si>
  <si>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</si>
  <si>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</si>
  <si>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</si>
  <si>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</si>
  <si>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</si>
  <si>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</si>
  <si>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</si>
  <si>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</si>
  <si>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</si>
  <si>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</si>
  <si>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</si>
  <si>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</si>
  <si>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</si>
  <si>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</si>
  <si>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</si>
  <si>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</si>
  <si>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</si>
  <si>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</si>
  <si>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</si>
  <si>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</si>
  <si>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</si>
  <si>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</si>
  <si>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</si>
  <si>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</si>
  <si>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</si>
  <si>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</si>
  <si>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</si>
  <si>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</si>
  <si>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</si>
  <si>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</si>
  <si>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</si>
  <si>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</si>
  <si>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</si>
  <si>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</si>
  <si>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</si>
  <si>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</si>
  <si>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</si>
  <si>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</si>
  <si>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</si>
  <si>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</si>
  <si>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</si>
  <si>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</si>
  <si>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</si>
  <si>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</si>
  <si>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</si>
  <si>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</si>
  <si>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</si>
  <si>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</si>
  <si>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</si>
  <si>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</si>
  <si>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</si>
  <si>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</si>
  <si>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</si>
  <si>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</si>
  <si>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</si>
  <si>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</si>
  <si>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</si>
  <si>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</si>
  <si>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</si>
  <si>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</si>
  <si>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</si>
  <si>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</si>
  <si>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</si>
  <si>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</si>
  <si>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</si>
  <si>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</si>
  <si>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</si>
  <si>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</si>
  <si>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</si>
  <si>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</si>
  <si>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</si>
  <si>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</si>
  <si>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</si>
  <si>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</si>
  <si>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</si>
  <si>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</si>
  <si>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</si>
  <si>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</si>
  <si>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</si>
  <si>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</si>
  <si>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</si>
  <si>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</si>
  <si>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</si>
  <si>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</si>
  <si>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</si>
  <si>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</si>
  <si>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</si>
  <si>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</si>
  <si>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</si>
  <si>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</si>
  <si>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</si>
  <si>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</si>
  <si>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</si>
  <si>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</si>
  <si>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</si>
  <si>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</si>
  <si>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</si>
  <si>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</si>
  <si>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</si>
  <si>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</si>
  <si>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</si>
  <si>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</si>
  <si>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</si>
  <si>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</si>
  <si>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</si>
  <si>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</si>
  <si>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</si>
  <si>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</si>
  <si>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</si>
  <si>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</si>
  <si>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</si>
  <si>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</si>
  <si>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</si>
  <si>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</si>
  <si>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</si>
  <si>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</si>
  <si>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</si>
  <si>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</si>
  <si>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</si>
  <si>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</si>
  <si>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</si>
  <si>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</si>
  <si>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</si>
  <si>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</si>
  <si>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</si>
  <si>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</si>
  <si>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</si>
  <si>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</si>
  <si>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</si>
  <si>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</si>
  <si>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</si>
  <si>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</si>
  <si>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</si>
  <si>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</si>
  <si>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</si>
  <si>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</si>
  <si>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</si>
  <si>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</si>
  <si>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</si>
  <si>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</si>
  <si>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</si>
  <si>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</si>
  <si>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</si>
  <si>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</si>
  <si>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</si>
  <si>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</si>
  <si>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</si>
  <si>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</si>
  <si>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</si>
  <si>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</si>
  <si>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</si>
  <si>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</si>
  <si>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</si>
  <si>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</si>
  <si>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</si>
  <si>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</si>
  <si>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</si>
  <si>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</si>
  <si>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</si>
  <si>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</si>
  <si>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</si>
  <si>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</si>
  <si>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</si>
  <si>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</si>
  <si>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</si>
  <si>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</si>
  <si>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</si>
  <si>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</si>
  <si>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</si>
  <si>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</si>
  <si>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</si>
  <si>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</si>
  <si>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</si>
  <si>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</si>
  <si>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</si>
  <si>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</si>
  <si>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</si>
  <si>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</si>
  <si>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</si>
  <si>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</si>
  <si>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</si>
  <si>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</si>
  <si>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</si>
  <si>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</si>
  <si>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</si>
  <si>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</si>
  <si>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</si>
  <si>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</si>
  <si>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</si>
  <si>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</si>
  <si>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</si>
  <si>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</si>
  <si>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</si>
  <si>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</si>
  <si>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</si>
  <si>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</si>
  <si>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</si>
  <si>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</si>
  <si>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</si>
  <si>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</si>
  <si>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</si>
  <si>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</si>
  <si>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</si>
  <si>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</si>
  <si>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</si>
  <si>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</si>
  <si>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</si>
  <si>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</si>
  <si>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</si>
  <si>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</si>
  <si>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</si>
  <si>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</si>
  <si>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</si>
  <si>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</si>
  <si>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</si>
  <si>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</si>
  <si>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</si>
  <si>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</si>
  <si>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</si>
  <si>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</si>
  <si>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</si>
  <si>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</si>
  <si>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</si>
  <si>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</si>
  <si>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</si>
  <si>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</si>
  <si>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</si>
  <si>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</si>
  <si>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</si>
  <si>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</si>
  <si>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</si>
  <si>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</si>
  <si>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</si>
  <si>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</si>
  <si>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</si>
  <si>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</si>
  <si>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</si>
  <si>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</si>
  <si>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</si>
  <si>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</si>
  <si>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</si>
  <si>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</si>
  <si>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</si>
  <si>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</si>
  <si>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</si>
  <si>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</si>
  <si>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</si>
  <si>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</si>
  <si>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</si>
  <si>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</si>
  <si>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</si>
  <si>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</si>
  <si>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</si>
  <si>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</si>
  <si>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</si>
  <si>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</si>
  <si>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</si>
  <si>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</si>
  <si>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</si>
  <si>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</si>
  <si>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</si>
  <si>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</si>
  <si>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</si>
  <si>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</si>
  <si>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</si>
  <si>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</si>
  <si>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</si>
  <si>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</si>
  <si>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</si>
  <si>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</si>
  <si>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</si>
  <si>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</si>
  <si>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</si>
  <si>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</si>
  <si>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</si>
  <si>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</si>
  <si>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</si>
  <si>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</si>
  <si>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</si>
  <si>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</si>
  <si>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</si>
  <si>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</si>
  <si>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</si>
  <si>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</si>
  <si>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</si>
  <si>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</si>
  <si>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</si>
  <si>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</si>
  <si>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</si>
  <si>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</si>
  <si>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</si>
  <si>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</si>
  <si>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</si>
  <si>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</si>
  <si>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</si>
  <si>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</si>
  <si>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</si>
  <si>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</si>
  <si>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</si>
  <si>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</si>
  <si>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</si>
  <si>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</si>
  <si>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</si>
  <si>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</si>
  <si>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</si>
  <si>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</si>
  <si>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</si>
  <si>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</si>
  <si>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</si>
  <si>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</si>
  <si>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</si>
  <si>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</si>
  <si>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</si>
  <si>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</si>
  <si>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</si>
  <si>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</si>
  <si>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</si>
  <si>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</si>
  <si>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</si>
  <si>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</si>
  <si>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</si>
  <si>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</si>
  <si>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</si>
  <si>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</si>
  <si>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</si>
  <si>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</si>
  <si>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</si>
  <si>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</si>
  <si>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</si>
  <si>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</si>
  <si>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</si>
  <si>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</si>
  <si>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</si>
  <si>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</si>
  <si>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</si>
  <si>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</si>
  <si>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</si>
  <si>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</si>
  <si>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</si>
  <si>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</si>
  <si>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</si>
  <si>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</si>
  <si>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</si>
  <si>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</si>
  <si>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</si>
  <si>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</si>
  <si>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</si>
  <si>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</si>
  <si>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</si>
  <si>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</si>
  <si>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</si>
  <si>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</si>
  <si>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</si>
  <si>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</si>
  <si>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</si>
  <si>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</si>
  <si>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</si>
  <si>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</si>
  <si>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</si>
  <si>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</si>
  <si>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</si>
  <si>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</si>
  <si>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</si>
  <si>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</si>
  <si>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</si>
  <si>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</si>
  <si>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</si>
  <si>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</si>
  <si>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</si>
  <si>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</si>
  <si>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</si>
  <si>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</si>
  <si>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</si>
  <si>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</si>
  <si>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</si>
  <si>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</si>
  <si>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</si>
  <si>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</si>
  <si>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</si>
  <si>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</si>
  <si>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</si>
  <si>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</si>
  <si>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</si>
  <si>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</si>
  <si>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</si>
  <si>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</si>
  <si>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</si>
  <si>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</si>
  <si>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</si>
  <si>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</si>
  <si>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</si>
  <si>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</si>
  <si>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</si>
  <si>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</si>
  <si>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</si>
  <si>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</si>
  <si>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</si>
  <si>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</si>
  <si>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</si>
  <si>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</si>
  <si>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</si>
  <si>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</si>
  <si>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</si>
  <si>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</si>
  <si>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</si>
  <si>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</si>
  <si>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</si>
  <si>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</si>
  <si>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</si>
  <si>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</si>
  <si>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</si>
  <si>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</si>
  <si>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</si>
  <si>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</si>
  <si>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</si>
  <si>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</si>
  <si>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</si>
  <si>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</si>
  <si>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</si>
  <si>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</si>
  <si>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</si>
  <si>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</si>
  <si>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</si>
  <si>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</si>
  <si>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</si>
  <si>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</si>
  <si>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</si>
  <si>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</si>
  <si>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</si>
  <si>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</si>
  <si>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</si>
  <si>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</si>
  <si>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</si>
  <si>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</si>
  <si>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</si>
  <si>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</si>
  <si>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</si>
  <si>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</si>
  <si>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</si>
  <si>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</si>
  <si>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</si>
  <si>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</si>
  <si>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</si>
  <si>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</si>
  <si>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</si>
  <si>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</si>
  <si>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</si>
  <si>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</si>
  <si>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</si>
  <si>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</si>
  <si>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</si>
  <si>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</si>
  <si>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</si>
  <si>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</si>
  <si>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</si>
  <si>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</si>
  <si>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</si>
  <si>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</si>
  <si>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</si>
  <si>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</si>
  <si>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</si>
  <si>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</si>
  <si>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</si>
  <si>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</si>
  <si>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</si>
  <si>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</si>
  <si>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</si>
  <si>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</si>
  <si>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</si>
  <si>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</si>
  <si>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</si>
  <si>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</si>
  <si>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</si>
  <si>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</si>
  <si>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</si>
  <si>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</si>
  <si>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</si>
  <si>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</si>
  <si>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</si>
  <si>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</si>
  <si>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</si>
  <si>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</si>
  <si>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</si>
  <si>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</si>
  <si>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</si>
  <si>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</si>
  <si>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</si>
  <si>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</si>
  <si>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</si>
  <si>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</si>
  <si>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</si>
  <si>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</si>
  <si>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</si>
  <si>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</si>
  <si>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</si>
  <si>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</si>
  <si>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</si>
  <si>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</si>
  <si>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</si>
  <si>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</si>
  <si>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</si>
  <si>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</si>
  <si>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</si>
  <si>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</si>
  <si>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</si>
  <si>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</si>
  <si>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</si>
  <si>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</si>
  <si>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</si>
  <si>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</si>
  <si>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</si>
  <si>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</si>
  <si>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</si>
  <si>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</si>
  <si>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</si>
  <si>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</si>
  <si>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</si>
  <si>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</si>
  <si>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</si>
  <si>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</si>
  <si>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</si>
  <si>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</si>
  <si>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</si>
  <si>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</si>
  <si>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</si>
  <si>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</si>
  <si>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</si>
  <si>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</si>
  <si>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</si>
  <si>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</si>
  <si>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</si>
  <si>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</si>
  <si>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</si>
  <si>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</si>
  <si>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</si>
  <si>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</si>
  <si>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</si>
  <si>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</si>
  <si>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</si>
  <si>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</si>
  <si>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</si>
  <si>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</si>
  <si>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</si>
  <si>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</si>
  <si>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</si>
  <si>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</si>
  <si>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</si>
  <si>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</si>
  <si>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</si>
  <si>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</si>
  <si>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</si>
  <si>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</si>
  <si>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</si>
  <si>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</si>
  <si>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</si>
  <si>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</si>
  <si>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</si>
  <si>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</si>
  <si>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</si>
  <si>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</si>
  <si>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</si>
  <si>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</si>
  <si>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</si>
  <si>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</si>
  <si>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</si>
  <si>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</si>
  <si>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</si>
  <si>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</si>
  <si>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</si>
  <si>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</si>
  <si>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</si>
  <si>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</si>
  <si>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</si>
  <si>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</si>
  <si>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</si>
  <si>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</si>
  <si>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</si>
  <si>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</si>
  <si>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</si>
  <si>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</si>
  <si>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</si>
  <si>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</si>
  <si>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</si>
  <si>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</si>
  <si>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</si>
  <si>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</si>
  <si>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</si>
  <si>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</si>
  <si>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</si>
  <si>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</si>
  <si>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</si>
  <si>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</si>
  <si>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</si>
  <si>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</si>
  <si>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</si>
  <si>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</si>
  <si>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</si>
  <si>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</si>
  <si>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</si>
  <si>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</si>
  <si>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</si>
  <si>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</si>
  <si>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</si>
  <si>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</si>
  <si>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</si>
  <si>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</si>
  <si>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</si>
  <si>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</si>
  <si>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</si>
  <si>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</si>
  <si>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</si>
  <si>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</si>
  <si>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</si>
  <si>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</si>
  <si>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</si>
  <si>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</si>
  <si>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</si>
  <si>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</si>
  <si>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</si>
  <si>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</si>
  <si>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</si>
  <si>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</si>
  <si>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</si>
  <si>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</si>
  <si>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</si>
  <si>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</si>
  <si>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</si>
  <si>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</si>
  <si>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</si>
  <si>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</si>
  <si>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</si>
  <si>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</si>
  <si>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</si>
  <si>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</si>
  <si>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</si>
  <si>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</si>
  <si>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</si>
  <si>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</si>
  <si>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</si>
  <si>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</si>
  <si>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</si>
  <si>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</si>
  <si>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</si>
  <si>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</si>
  <si>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</si>
  <si>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</si>
  <si>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</si>
  <si>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</si>
  <si>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</si>
  <si>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</si>
  <si>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</si>
  <si>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</si>
  <si>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</si>
  <si>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</si>
  <si>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</si>
  <si>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</si>
  <si>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</si>
  <si>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</si>
  <si>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</si>
  <si>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</si>
  <si>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</si>
  <si>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</si>
  <si>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</si>
  <si>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</si>
  <si>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</si>
  <si>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</si>
  <si>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</si>
  <si>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</si>
  <si>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</si>
  <si>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</si>
  <si>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</si>
  <si>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</si>
  <si>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</si>
  <si>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</si>
  <si>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</si>
  <si>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</si>
  <si>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</si>
  <si>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</si>
  <si>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</si>
  <si>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</si>
  <si>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</si>
  <si>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</si>
  <si>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</si>
  <si>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</si>
  <si>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</si>
  <si>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</si>
  <si>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</si>
  <si>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</si>
  <si>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</si>
  <si>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</si>
  <si>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</si>
  <si>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</si>
  <si>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</si>
  <si>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</si>
  <si>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</si>
  <si>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</si>
  <si>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</si>
  <si>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</si>
  <si>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</si>
  <si>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</si>
  <si>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</si>
  <si>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</si>
  <si>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</si>
  <si>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</si>
  <si>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</si>
  <si>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</si>
  <si>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</si>
  <si>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</si>
  <si>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</si>
  <si>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</si>
  <si>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</si>
  <si>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</si>
  <si>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</si>
  <si>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</si>
  <si>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</si>
  <si>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</si>
  <si>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</si>
  <si>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</si>
  <si>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</si>
  <si>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</si>
  <si>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</si>
  <si>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</si>
  <si>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</si>
  <si>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</si>
  <si>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</si>
  <si>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</si>
  <si>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</si>
  <si>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</si>
  <si>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</si>
  <si>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</si>
  <si>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</si>
  <si>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</si>
  <si>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</si>
  <si>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</si>
  <si>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</si>
  <si>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</si>
  <si>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</si>
  <si>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</si>
  <si>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</si>
  <si>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</si>
  <si>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</si>
  <si>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</si>
  <si>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</si>
  <si>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</si>
  <si>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</si>
  <si>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</si>
  <si>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</si>
  <si>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</si>
  <si>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</si>
  <si>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</si>
  <si>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</si>
  <si>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</si>
  <si>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</si>
  <si>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</si>
  <si>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</si>
  <si>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</si>
  <si>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</si>
  <si>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</si>
  <si>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</si>
  <si>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</si>
  <si>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</si>
  <si>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</si>
  <si>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</si>
  <si>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</si>
  <si>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</si>
  <si>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</si>
  <si>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</si>
  <si>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</si>
  <si>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</si>
  <si>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</si>
  <si>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</si>
  <si>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</si>
  <si>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</si>
  <si>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</si>
  <si>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</si>
  <si>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</si>
  <si>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</si>
  <si>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</si>
  <si>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</si>
  <si>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</si>
  <si>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</si>
  <si>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</si>
  <si>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</si>
  <si>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</si>
  <si>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</si>
  <si>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</si>
  <si>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</si>
  <si>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</si>
  <si>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</si>
  <si>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</si>
  <si>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</si>
  <si>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</si>
  <si>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</si>
  <si>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</si>
  <si>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</si>
  <si>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</si>
  <si>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</si>
  <si>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</si>
  <si>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</si>
  <si>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</si>
  <si>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</si>
  <si>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</si>
  <si>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</si>
  <si>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</si>
  <si>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</si>
  <si>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</si>
  <si>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</si>
  <si>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</si>
  <si>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</si>
  <si>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</si>
  <si>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</si>
  <si>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</si>
  <si>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</si>
  <si>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</si>
  <si>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</si>
  <si>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</si>
  <si>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</si>
  <si>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</si>
  <si>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</si>
  <si>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</si>
  <si>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</si>
  <si>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</si>
  <si>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</si>
  <si>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</si>
  <si>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</si>
  <si>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</si>
  <si>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</si>
  <si>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</si>
  <si>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</si>
  <si>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</si>
  <si>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</si>
  <si>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</si>
  <si>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</si>
  <si>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</si>
  <si>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</si>
  <si>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</si>
  <si>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</si>
  <si>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</si>
  <si>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</si>
  <si>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</si>
  <si>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</si>
  <si>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</si>
  <si>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</si>
  <si>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</si>
  <si>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</si>
  <si>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</si>
  <si>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</si>
  <si>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</si>
  <si>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</si>
  <si>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</si>
  <si>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</si>
  <si>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</si>
  <si>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</si>
  <si>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</si>
  <si>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</si>
  <si>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</si>
  <si>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</si>
  <si>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</si>
  <si>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</si>
  <si>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</si>
  <si>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</si>
  <si>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</si>
  <si>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</si>
  <si>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</si>
  <si>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</si>
  <si>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</si>
  <si>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</si>
  <si>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</si>
  <si>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</si>
  <si>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</si>
  <si>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</si>
  <si>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</si>
  <si>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</si>
  <si>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</si>
  <si>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</si>
  <si>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</si>
  <si>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</si>
  <si>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</si>
  <si>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</si>
  <si>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</si>
  <si>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</si>
  <si>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</si>
  <si>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</si>
  <si>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</si>
  <si>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</si>
  <si>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</si>
  <si>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</si>
  <si>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</si>
  <si>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</si>
  <si>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</si>
  <si>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</si>
  <si>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</si>
  <si>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</si>
  <si>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</si>
  <si>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</si>
  <si>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</si>
  <si>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</si>
  <si>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</si>
  <si>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</si>
  <si>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</si>
  <si>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</si>
  <si>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</si>
  <si>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</si>
  <si>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</si>
  <si>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</si>
  <si>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</si>
  <si>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</si>
  <si>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</si>
  <si>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</si>
  <si>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</si>
  <si>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</si>
  <si>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</si>
  <si>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</si>
  <si>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</si>
  <si>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</si>
  <si>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</si>
  <si>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</si>
  <si>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</si>
  <si>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</si>
  <si>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</si>
  <si>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</si>
  <si>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</si>
  <si>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</si>
  <si>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</si>
  <si>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</si>
  <si>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</si>
  <si>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</si>
  <si>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</si>
  <si>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</si>
  <si>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</si>
  <si>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</si>
  <si>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</si>
  <si>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</si>
  <si>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</si>
  <si>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</si>
  <si>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</si>
  <si>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</si>
  <si>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</si>
  <si>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</si>
  <si>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</si>
  <si>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</si>
  <si>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</si>
  <si>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</si>
  <si>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</si>
  <si>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</si>
  <si>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</si>
  <si>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</si>
  <si>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</si>
  <si>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</si>
  <si>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</si>
  <si>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</si>
  <si>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</si>
  <si>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</si>
  <si>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</si>
  <si>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</si>
  <si>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</si>
  <si>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</si>
  <si>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</si>
  <si>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</si>
  <si>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</si>
  <si>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</si>
  <si>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</si>
  <si>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</si>
  <si>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</si>
  <si>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</si>
  <si>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</si>
  <si>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</si>
  <si>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</si>
  <si>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</si>
  <si>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</si>
  <si>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</si>
  <si>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</si>
  <si>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</si>
  <si>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</si>
  <si>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</si>
  <si>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</si>
  <si>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</si>
  <si>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</si>
  <si>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</si>
  <si>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</si>
  <si>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</si>
  <si>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</si>
  <si>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</si>
  <si>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</si>
  <si>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</si>
  <si>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</si>
  <si>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</si>
  <si>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</si>
  <si>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</si>
  <si>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</si>
  <si>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</si>
  <si>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</si>
  <si>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</si>
  <si>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</si>
  <si>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</si>
  <si>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</si>
  <si>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</si>
  <si>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</si>
  <si>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</si>
  <si>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</si>
  <si>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</si>
  <si>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</si>
  <si>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</si>
  <si>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</si>
  <si>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</si>
  <si>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</si>
  <si>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</si>
  <si>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</si>
  <si>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</si>
  <si>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</si>
  <si>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</si>
  <si>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</si>
  <si>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</si>
  <si>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</si>
  <si>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</si>
  <si>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</si>
  <si>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</si>
  <si>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</si>
  <si>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</si>
  <si>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</si>
  <si>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</si>
  <si>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</si>
  <si>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</si>
  <si>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</si>
  <si>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</si>
  <si>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</si>
  <si>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</si>
  <si>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</si>
  <si>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</si>
  <si>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</si>
  <si>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</si>
  <si>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</si>
  <si>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</si>
  <si>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</si>
  <si>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</si>
  <si>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</si>
  <si>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</si>
  <si>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</si>
  <si>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</si>
  <si>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</si>
  <si>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</si>
  <si>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</si>
  <si>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</si>
  <si>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</si>
  <si>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</si>
  <si>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</si>
  <si>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</si>
  <si>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</si>
  <si>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</si>
  <si>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</si>
  <si>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</si>
  <si>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</si>
  <si>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</si>
  <si>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</si>
  <si>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</si>
  <si>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</si>
  <si>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</si>
  <si>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</si>
  <si>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</si>
  <si>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</si>
  <si>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</si>
  <si>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</si>
  <si>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</si>
  <si>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</si>
  <si>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</si>
  <si>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</si>
  <si>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</si>
  <si>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</si>
  <si>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</si>
  <si>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</si>
  <si>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</si>
  <si>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</si>
  <si>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</si>
  <si>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</si>
  <si>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</si>
  <si>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</si>
  <si>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</si>
  <si>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</si>
  <si>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</si>
  <si>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</si>
  <si>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</si>
  <si>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</si>
  <si>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</si>
  <si>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</si>
  <si>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</si>
  <si>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</si>
  <si>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</si>
  <si>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</si>
  <si>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</si>
  <si>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</si>
  <si>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</si>
  <si>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</si>
  <si>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</si>
  <si>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</si>
  <si>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</si>
  <si>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</si>
  <si>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</si>
  <si>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</si>
  <si>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</si>
  <si>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</si>
  <si>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</si>
  <si>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</si>
  <si>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</si>
  <si>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</si>
  <si>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</si>
  <si>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</si>
  <si>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</si>
  <si>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</si>
  <si>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</si>
  <si>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</si>
  <si>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</si>
  <si>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</si>
  <si>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</si>
  <si>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</si>
  <si>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</si>
  <si>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</si>
  <si>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</si>
  <si>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</si>
  <si>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</si>
  <si>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</si>
  <si>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</si>
  <si>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</si>
  <si>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</si>
  <si>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</si>
  <si>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</si>
  <si>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</si>
  <si>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</si>
  <si>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</si>
  <si>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</si>
  <si>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</si>
  <si>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</si>
  <si>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</si>
  <si>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</si>
  <si>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</si>
  <si>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</si>
  <si>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</si>
  <si>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</si>
  <si>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</si>
  <si>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</si>
  <si>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</si>
  <si>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</si>
  <si>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</si>
  <si>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</si>
  <si>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</si>
  <si>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</si>
  <si>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</si>
  <si>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</si>
  <si>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</si>
  <si>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</si>
  <si>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</si>
  <si>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</si>
  <si>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</si>
  <si>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</si>
  <si>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</si>
  <si>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</si>
  <si>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</si>
  <si>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</si>
  <si>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</si>
  <si>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</si>
  <si>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</si>
  <si>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</si>
  <si>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</si>
  <si>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</si>
  <si>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</si>
  <si>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</si>
  <si>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</si>
  <si>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</si>
  <si>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</si>
  <si>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</si>
  <si>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</si>
  <si>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</si>
  <si>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</si>
  <si>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</si>
  <si>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</si>
  <si>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</si>
  <si>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</si>
  <si>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</si>
  <si>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</si>
  <si>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</si>
  <si>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</si>
  <si>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</si>
  <si>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</si>
  <si>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</si>
  <si>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</si>
  <si>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</si>
  <si>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</si>
  <si>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</si>
  <si>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</si>
  <si>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</si>
  <si>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</si>
  <si>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</si>
  <si>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</si>
  <si>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</si>
  <si>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</si>
  <si>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</si>
  <si>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</si>
  <si>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</si>
  <si>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</si>
  <si>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</si>
  <si>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</si>
  <si>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</si>
  <si>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</si>
  <si>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</si>
  <si>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</si>
  <si>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</si>
  <si>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</si>
  <si>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</si>
  <si>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</si>
  <si>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</si>
  <si>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</si>
  <si>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</si>
  <si>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</si>
  <si>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</si>
  <si>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</si>
  <si>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</si>
  <si>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</si>
  <si>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</si>
  <si>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</si>
  <si>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</si>
  <si>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</si>
  <si>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</si>
  <si>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</si>
  <si>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</si>
  <si>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</si>
  <si>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</si>
  <si>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</si>
  <si>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</si>
  <si>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</si>
  <si>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</si>
  <si>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</si>
  <si>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</si>
  <si>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</si>
  <si>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</si>
  <si>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</si>
  <si>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</si>
  <si>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</si>
  <si>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</si>
  <si>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</si>
  <si>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</si>
  <si>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</si>
  <si>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</si>
  <si>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</si>
  <si>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</si>
  <si>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</si>
  <si>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</si>
  <si>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</si>
  <si>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</si>
  <si>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</si>
  <si>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</si>
  <si>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</si>
  <si>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</si>
  <si>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</si>
  <si>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</si>
  <si>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</si>
  <si>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</si>
  <si>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</si>
  <si>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</si>
  <si>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</si>
  <si>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</si>
  <si>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</si>
  <si>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</si>
  <si>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</si>
  <si>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</si>
  <si>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</si>
  <si>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</si>
  <si>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</si>
  <si>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</si>
  <si>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</si>
  <si>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</si>
  <si>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</si>
  <si>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</si>
  <si>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</si>
  <si>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</si>
  <si>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</si>
  <si>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</si>
  <si>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</si>
  <si>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</si>
  <si>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</si>
  <si>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</si>
  <si>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</si>
  <si>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</si>
  <si>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</si>
  <si>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</si>
  <si>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</si>
  <si>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</si>
  <si>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</si>
  <si>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</si>
  <si>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</si>
  <si>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</si>
  <si>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</si>
  <si>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</si>
  <si>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</si>
  <si>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</si>
  <si>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</si>
  <si>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</si>
  <si>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</si>
  <si>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</si>
  <si>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</si>
  <si>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</si>
  <si>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</si>
  <si>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</si>
  <si>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</si>
  <si>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</si>
  <si>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</si>
  <si>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</si>
  <si>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</si>
  <si>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</si>
  <si>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</si>
  <si>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</si>
  <si>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</si>
  <si>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</si>
  <si>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</si>
  <si>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</si>
  <si>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</si>
  <si>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</si>
  <si>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</si>
  <si>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</si>
  <si>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</si>
  <si>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</si>
  <si>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</si>
  <si>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</si>
  <si>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</si>
  <si>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</si>
  <si>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</si>
  <si>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</si>
  <si>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</si>
  <si>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</si>
  <si>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</si>
  <si>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</si>
  <si>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</si>
  <si>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</si>
  <si>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</si>
  <si>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</si>
  <si>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</si>
  <si>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</si>
  <si>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</si>
  <si>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</si>
  <si>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</si>
  <si>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</si>
  <si>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</si>
  <si>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</si>
  <si>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</si>
  <si>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</si>
  <si>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</si>
  <si>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</si>
  <si>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</si>
  <si>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</si>
  <si>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</si>
  <si>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</si>
  <si>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</si>
  <si>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</si>
  <si>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</si>
  <si>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</si>
  <si>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</si>
  <si>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</si>
  <si>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</si>
  <si>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</si>
  <si>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</si>
  <si>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</si>
  <si>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</si>
  <si>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</si>
  <si>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</si>
  <si>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</si>
  <si>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</si>
  <si>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</si>
  <si>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</si>
  <si>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</si>
  <si>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</si>
  <si>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</si>
  <si>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</si>
  <si>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</si>
  <si>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</si>
  <si>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</si>
  <si>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</si>
  <si>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</si>
  <si>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</si>
  <si>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</si>
  <si>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</si>
  <si>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</si>
  <si>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</si>
  <si>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</si>
  <si>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</si>
  <si>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</si>
  <si>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</si>
  <si>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</si>
  <si>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</si>
  <si>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</si>
  <si>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</si>
  <si>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</si>
  <si>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</si>
  <si>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</si>
  <si>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</si>
  <si>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</si>
  <si>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</si>
  <si>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</si>
  <si>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</si>
  <si>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</si>
  <si>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</si>
  <si>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</si>
  <si>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</si>
  <si>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</si>
  <si>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</si>
  <si>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</si>
  <si>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</si>
  <si>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</si>
  <si>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</si>
  <si>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</si>
  <si>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</si>
  <si>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</si>
  <si>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</si>
  <si>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</si>
  <si>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</si>
  <si>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</si>
  <si>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</si>
  <si>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</si>
  <si>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</si>
  <si>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</si>
  <si>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</si>
  <si>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</si>
  <si>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</si>
  <si>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</si>
  <si>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</si>
  <si>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</si>
  <si>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</si>
  <si>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</si>
  <si>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</si>
  <si>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</si>
  <si>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</si>
  <si>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</si>
  <si>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</si>
  <si>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</si>
  <si>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</si>
  <si>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</si>
  <si>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</si>
  <si>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</si>
  <si>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</si>
  <si>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</si>
  <si>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</si>
  <si>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</si>
  <si>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</si>
  <si>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</si>
  <si>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</si>
  <si>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</si>
  <si>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</si>
  <si>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</si>
  <si>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</si>
  <si>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</si>
  <si>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</si>
  <si>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</si>
  <si>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</si>
  <si>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</si>
  <si>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</si>
  <si>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</si>
  <si>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</si>
  <si>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</si>
  <si>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</si>
  <si>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</si>
  <si>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</si>
  <si>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</si>
  <si>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</si>
  <si>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</si>
  <si>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</si>
  <si>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</si>
  <si>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</si>
  <si>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</si>
  <si>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</si>
  <si>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</si>
  <si>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</si>
  <si>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</si>
  <si>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</si>
  <si>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</si>
  <si>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</si>
  <si>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</si>
  <si>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</si>
  <si>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</si>
  <si>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</si>
  <si>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</si>
  <si>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</si>
  <si>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</si>
  <si>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</si>
  <si>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</si>
  <si>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</si>
  <si>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</si>
  <si>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</si>
  <si>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</si>
  <si>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</si>
  <si>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</si>
  <si>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</si>
  <si>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</si>
  <si>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</si>
  <si>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</si>
  <si>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</si>
  <si>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</si>
  <si>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</si>
  <si>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</si>
  <si>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</si>
  <si>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</si>
  <si>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</si>
  <si>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</si>
  <si>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</si>
  <si>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</si>
  <si>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</si>
  <si>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</si>
  <si>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</si>
  <si>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</si>
  <si>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</si>
  <si>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</si>
  <si>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</si>
  <si>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</si>
  <si>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</si>
  <si>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</si>
  <si>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</si>
  <si>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</si>
  <si>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</si>
  <si>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</si>
  <si>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</si>
  <si>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</si>
  <si>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</si>
  <si>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</si>
  <si>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</si>
  <si>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</si>
  <si>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</si>
  <si>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</si>
  <si>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</si>
  <si>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</si>
  <si>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</si>
  <si>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</si>
  <si>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</si>
  <si>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</si>
  <si>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</si>
  <si>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</si>
  <si>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</si>
  <si>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</si>
  <si>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</si>
  <si>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</si>
  <si>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</si>
  <si>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</si>
  <si>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</si>
  <si>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</si>
  <si>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</si>
  <si>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</si>
  <si>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</si>
  <si>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</si>
  <si>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</si>
  <si>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</si>
  <si>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</si>
  <si>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</si>
  <si>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</si>
  <si>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</si>
  <si>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</si>
  <si>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</si>
  <si>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</si>
  <si>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</si>
  <si>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</si>
  <si>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</si>
  <si>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</si>
  <si>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</si>
  <si>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</si>
  <si>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</si>
  <si>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</si>
  <si>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</si>
  <si>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</si>
  <si>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</si>
  <si>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</si>
  <si>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</si>
  <si>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</si>
  <si>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</si>
  <si>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</si>
  <si>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</si>
  <si>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</si>
  <si>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</si>
  <si>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</si>
  <si>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</si>
  <si>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</si>
  <si>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</si>
  <si>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</si>
  <si>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</si>
  <si>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</si>
  <si>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</si>
  <si>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</si>
  <si>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</si>
  <si>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</si>
  <si>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</si>
  <si>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</si>
  <si>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</si>
  <si>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</si>
  <si>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</si>
  <si>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</si>
  <si>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</si>
  <si>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</si>
  <si>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</si>
  <si>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</si>
  <si>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</si>
  <si>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</si>
  <si>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</si>
  <si>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</si>
  <si>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</si>
  <si>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</si>
  <si>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</si>
  <si>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</si>
  <si>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</si>
  <si>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</si>
  <si>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</si>
  <si>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</si>
  <si>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</si>
  <si>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</si>
  <si>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</si>
  <si>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</si>
  <si>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</si>
  <si>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</si>
  <si>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</si>
  <si>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</si>
  <si>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</si>
  <si>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</si>
  <si>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</si>
  <si>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</si>
  <si>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</si>
  <si>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</si>
  <si>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</si>
  <si>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</si>
  <si>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</si>
  <si>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</si>
  <si>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</si>
  <si>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</si>
  <si>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</si>
  <si>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</si>
  <si>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</si>
  <si>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</si>
  <si>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</si>
  <si>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</si>
  <si>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</si>
  <si>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</si>
  <si>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</si>
  <si>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</si>
  <si>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</si>
  <si>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</si>
  <si>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</si>
  <si>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</si>
  <si>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</si>
  <si>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</si>
  <si>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</si>
  <si>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</si>
  <si>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</si>
  <si>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</si>
  <si>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</si>
  <si>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</si>
  <si>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</si>
  <si>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</si>
  <si>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</si>
  <si>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</si>
  <si>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</si>
  <si>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</si>
  <si>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</si>
  <si>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</si>
  <si>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</si>
  <si>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</si>
  <si>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</si>
  <si>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</si>
  <si>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</si>
  <si>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</si>
  <si>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</si>
  <si>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</si>
  <si>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</si>
  <si>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</si>
  <si>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</si>
  <si>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</si>
  <si>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</si>
  <si>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</si>
  <si>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</si>
  <si>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</si>
  <si>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</si>
  <si>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</si>
  <si>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</si>
  <si>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</si>
  <si>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</si>
  <si>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</si>
  <si>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</si>
  <si>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</si>
  <si>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</si>
  <si>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</si>
  <si>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</si>
  <si>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</si>
  <si>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</si>
  <si>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</si>
  <si>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</si>
  <si>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</si>
  <si>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</si>
  <si>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</si>
  <si>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</si>
  <si>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</si>
  <si>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</si>
  <si>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</si>
  <si>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</si>
  <si>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</si>
  <si>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</si>
  <si>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</si>
  <si>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</si>
  <si>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</si>
  <si>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</si>
  <si>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</si>
  <si>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</si>
  <si>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</si>
  <si>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</si>
  <si>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</si>
  <si>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</si>
  <si>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</si>
  <si>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</si>
  <si>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</si>
  <si>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</si>
  <si>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</si>
  <si>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</si>
  <si>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</si>
  <si>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</si>
  <si>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</si>
  <si>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</si>
  <si>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</si>
  <si>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</si>
  <si>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</si>
  <si>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</si>
  <si>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</si>
  <si>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</si>
  <si>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</si>
  <si>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</si>
  <si>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</si>
  <si>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</si>
  <si>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</si>
  <si>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</si>
  <si>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</si>
  <si>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</si>
  <si>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</si>
  <si>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</si>
  <si>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</si>
  <si>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</si>
  <si>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</si>
  <si>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</si>
  <si>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</si>
  <si>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</si>
  <si>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</si>
  <si>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</si>
  <si>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</si>
  <si>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</si>
  <si>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</si>
  <si>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</si>
  <si>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</si>
  <si>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</si>
  <si>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</si>
  <si>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</si>
  <si>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</si>
  <si>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</si>
  <si>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</si>
  <si>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</si>
  <si>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</si>
  <si>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</si>
  <si>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</si>
  <si>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</si>
  <si>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</si>
  <si>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</si>
  <si>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</si>
  <si>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</si>
  <si>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</si>
  <si>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</si>
  <si>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</si>
  <si>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</si>
  <si>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</si>
  <si>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</si>
  <si>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</si>
  <si>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</si>
  <si>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</si>
  <si>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</si>
  <si>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</si>
  <si>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</si>
  <si>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</si>
  <si>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</si>
  <si>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</si>
  <si>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</si>
  <si>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</si>
  <si>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</si>
  <si>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</si>
  <si>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</si>
  <si>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</si>
  <si>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</si>
  <si>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</si>
  <si>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</si>
  <si>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</si>
  <si>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</si>
  <si>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</si>
  <si>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</si>
  <si>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</si>
  <si>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</si>
  <si>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</si>
  <si>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</si>
  <si>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</si>
  <si>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</si>
  <si>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</si>
  <si>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</si>
  <si>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</si>
  <si>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</si>
  <si>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</si>
  <si>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</si>
  <si>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</si>
  <si>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</si>
  <si>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</si>
  <si>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</si>
  <si>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</si>
  <si>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</si>
  <si>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</si>
  <si>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</si>
  <si>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</si>
  <si>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</si>
  <si>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</si>
  <si>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</si>
  <si>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</si>
  <si>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</si>
  <si>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</si>
  <si>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</si>
  <si>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</si>
  <si>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</si>
  <si>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</si>
  <si>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</si>
  <si>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</si>
  <si>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</si>
  <si>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</si>
  <si>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</si>
  <si>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</si>
  <si>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</si>
  <si>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</si>
  <si>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</si>
  <si>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</si>
  <si>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</si>
  <si>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</si>
  <si>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</si>
  <si>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</si>
  <si>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</si>
  <si>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</si>
  <si>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</si>
  <si>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</si>
  <si>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</si>
  <si>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</si>
  <si>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</si>
  <si>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</si>
  <si>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</si>
  <si>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</si>
  <si>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</si>
  <si>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</si>
  <si>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</si>
  <si>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</si>
  <si>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</si>
  <si>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</si>
  <si>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</si>
  <si>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</si>
  <si>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</si>
  <si>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</si>
  <si>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</si>
  <si>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</si>
  <si>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</si>
  <si>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</si>
  <si>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</si>
  <si>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</si>
  <si>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</si>
  <si>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</si>
  <si>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</si>
  <si>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</si>
  <si>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</si>
  <si>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</si>
  <si>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</si>
  <si>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</si>
  <si>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</si>
  <si>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</si>
  <si>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</si>
  <si>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</si>
  <si>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</si>
  <si>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</si>
  <si>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</si>
  <si>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</si>
  <si>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</si>
  <si>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</si>
  <si>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</si>
  <si>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</si>
  <si>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</si>
  <si>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</si>
  <si>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</si>
  <si>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</si>
  <si>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</si>
  <si>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</si>
  <si>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</si>
  <si>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</si>
  <si>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</si>
  <si>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</si>
  <si>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</si>
  <si>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</si>
  <si>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</si>
  <si>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</si>
  <si>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</si>
  <si>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</si>
  <si>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</si>
  <si>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</si>
  <si>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</si>
  <si>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</si>
  <si>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</si>
  <si>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</si>
  <si>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</si>
  <si>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</si>
  <si>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</si>
  <si>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</si>
  <si>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</si>
  <si>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</si>
  <si>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</si>
  <si>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</si>
  <si>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</si>
  <si>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</si>
  <si>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</si>
  <si>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</si>
  <si>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</si>
  <si>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</si>
  <si>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</si>
  <si>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</si>
  <si>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</si>
  <si>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</si>
  <si>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</si>
  <si>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</si>
  <si>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</si>
  <si>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</si>
  <si>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</si>
  <si>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</si>
  <si>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</si>
  <si>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</si>
  <si>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</si>
  <si>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</si>
  <si>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</si>
  <si>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</si>
  <si>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</si>
  <si>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</si>
  <si>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</si>
  <si>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</si>
  <si>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</si>
  <si>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</si>
  <si>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</si>
  <si>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</si>
  <si>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</si>
  <si>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</si>
  <si>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</si>
  <si>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</si>
  <si>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</si>
  <si>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</si>
  <si>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</si>
  <si>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</si>
  <si>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</si>
  <si>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</si>
  <si>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</si>
  <si>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</si>
  <si>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</si>
  <si>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</si>
  <si>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</si>
  <si>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</si>
  <si>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</si>
  <si>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</si>
  <si>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</si>
  <si>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</si>
  <si>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</si>
  <si>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</si>
  <si>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</si>
  <si>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</si>
  <si>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</si>
  <si>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</si>
  <si>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</si>
  <si>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</si>
  <si>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</si>
  <si>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</si>
  <si>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</si>
  <si>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</si>
  <si>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</si>
  <si>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</si>
  <si>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</si>
  <si>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</si>
  <si>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</si>
  <si>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</si>
  <si>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</si>
  <si>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</si>
  <si>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</si>
  <si>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</si>
  <si>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</si>
  <si>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</si>
  <si>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</si>
  <si>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</si>
  <si>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</si>
  <si>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</si>
  <si>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</si>
  <si>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</si>
  <si>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</si>
  <si>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</si>
  <si>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</si>
  <si>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</si>
  <si>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</si>
  <si>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</si>
  <si>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</si>
  <si>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</si>
  <si>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</si>
  <si>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</si>
  <si>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</si>
  <si>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</si>
  <si>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</si>
  <si>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</si>
  <si>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</si>
  <si>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</si>
  <si>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</si>
  <si>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</si>
  <si>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</si>
  <si>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</si>
  <si>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</si>
  <si>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</si>
  <si>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</si>
  <si>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</si>
  <si>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</si>
  <si>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</si>
  <si>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</si>
  <si>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</si>
  <si>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</si>
  <si>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</si>
  <si>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</si>
  <si>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</si>
  <si>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</si>
  <si>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</si>
  <si>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</si>
  <si>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</si>
  <si>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</si>
  <si>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</si>
  <si>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</si>
  <si>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</si>
  <si>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</si>
  <si>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</si>
  <si>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</si>
  <si>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</si>
  <si>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</si>
  <si>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</si>
  <si>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</si>
  <si>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</si>
  <si>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</si>
  <si>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</si>
  <si>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</si>
  <si>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</si>
  <si>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</si>
  <si>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</si>
  <si>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</si>
  <si>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</si>
  <si>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</si>
  <si>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</si>
  <si>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</si>
  <si>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</si>
  <si>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</si>
  <si>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</si>
  <si>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</si>
  <si>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</si>
  <si>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</si>
  <si>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</si>
  <si>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</si>
  <si>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</si>
  <si>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</si>
  <si>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</si>
  <si>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</si>
  <si>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</si>
  <si>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</si>
  <si>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</si>
  <si>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</si>
  <si>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</si>
  <si>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</si>
  <si>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</si>
  <si>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</si>
  <si>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</si>
  <si>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</si>
  <si>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</si>
  <si>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</si>
  <si>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</si>
  <si>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</si>
  <si>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</si>
  <si>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</si>
  <si>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</si>
  <si>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</si>
  <si>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</si>
  <si>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</si>
  <si>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</si>
  <si>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</si>
  <si>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</si>
  <si>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</si>
  <si>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</si>
  <si>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</si>
  <si>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</si>
  <si>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</si>
  <si>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</si>
  <si>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</si>
  <si>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</si>
  <si>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</si>
  <si>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</si>
  <si>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</si>
  <si>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</si>
  <si>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</si>
  <si>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</si>
  <si>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</si>
  <si>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</si>
  <si>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</si>
  <si>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</si>
  <si>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</si>
  <si>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</si>
  <si>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</si>
  <si>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</si>
  <si>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</si>
  <si>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</si>
  <si>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</si>
  <si>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</si>
  <si>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</si>
  <si>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</si>
  <si>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</si>
  <si>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</si>
  <si>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</si>
  <si>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</si>
  <si>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</si>
  <si>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</si>
  <si>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</si>
  <si>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</si>
  <si>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</si>
  <si>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</si>
  <si>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</si>
  <si>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</si>
  <si>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</si>
  <si>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</si>
  <si>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</si>
  <si>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</si>
  <si>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</si>
  <si>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</si>
  <si>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</si>
  <si>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</si>
  <si>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</si>
  <si>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</si>
  <si>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</si>
  <si>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</si>
  <si>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</si>
  <si>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</si>
  <si>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</si>
  <si>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</si>
  <si>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</si>
  <si>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</si>
  <si>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</si>
  <si>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</si>
  <si>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</si>
  <si>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</si>
  <si>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</si>
  <si>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</si>
  <si>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</si>
  <si>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</si>
  <si>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</si>
  <si>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</si>
  <si>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</si>
  <si>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</si>
  <si>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</si>
  <si>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</si>
  <si>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</si>
  <si>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</si>
  <si>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</si>
  <si>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</si>
  <si>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</si>
  <si>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</si>
  <si>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</si>
  <si>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</si>
  <si>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</si>
  <si>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</si>
  <si>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</si>
  <si>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</si>
  <si>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</si>
  <si>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</si>
  <si>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</si>
  <si>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</si>
  <si>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</si>
  <si>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</si>
  <si>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</si>
  <si>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</si>
  <si>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</si>
  <si>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</si>
  <si>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</si>
  <si>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</si>
  <si>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</si>
  <si>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</si>
  <si>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</si>
  <si>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</si>
  <si>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</si>
  <si>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</si>
  <si>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</si>
  <si>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</si>
  <si>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</si>
  <si>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</si>
  <si>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</si>
  <si>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</si>
  <si>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</si>
  <si>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</si>
  <si>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</si>
  <si>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</si>
  <si>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</si>
  <si>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</si>
  <si>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</si>
  <si>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</si>
  <si>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</si>
  <si>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</si>
  <si>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</si>
  <si>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</si>
  <si>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</si>
  <si>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</si>
  <si>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</si>
  <si>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</si>
  <si>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</si>
  <si>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</si>
  <si>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</si>
  <si>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</si>
  <si>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</si>
  <si>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</si>
  <si>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</si>
  <si>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</si>
  <si>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</si>
  <si>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</si>
  <si>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</si>
  <si>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</si>
  <si>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</si>
  <si>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</si>
  <si>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</si>
  <si>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</si>
  <si>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</si>
  <si>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</si>
  <si>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</si>
  <si>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</si>
  <si>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</si>
  <si>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</si>
  <si>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</si>
  <si>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</si>
  <si>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</si>
  <si>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</si>
  <si>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</si>
  <si>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</si>
  <si>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</si>
  <si>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</si>
  <si>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</si>
  <si>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</si>
  <si>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</si>
  <si>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</si>
  <si>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</si>
  <si>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</si>
  <si>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</si>
  <si>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</si>
  <si>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</si>
  <si>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</si>
  <si>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</si>
  <si>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</si>
  <si>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</si>
  <si>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</si>
  <si>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</si>
  <si>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</si>
  <si>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</si>
  <si>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</si>
  <si>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</si>
  <si>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</si>
  <si>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</si>
  <si>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</si>
  <si>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</si>
  <si>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</si>
  <si>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</si>
  <si>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</si>
  <si>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</si>
  <si>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</si>
  <si>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</si>
  <si>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</si>
  <si>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</si>
  <si>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</si>
  <si>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</si>
  <si>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</si>
  <si>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</si>
  <si>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</si>
  <si>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</si>
  <si>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</si>
  <si>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</si>
  <si>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</si>
  <si>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</si>
  <si>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</si>
  <si>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</si>
  <si>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</si>
  <si>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</si>
  <si>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</si>
  <si>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</si>
  <si>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</si>
  <si>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</si>
  <si>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</si>
  <si>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</si>
  <si>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</si>
  <si>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</si>
  <si>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</si>
  <si>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</si>
  <si>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</si>
  <si>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</si>
  <si>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</si>
  <si>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</si>
  <si>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</si>
  <si>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</si>
  <si>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</si>
  <si>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</si>
  <si>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</si>
  <si>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</si>
  <si>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</si>
  <si>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</si>
  <si>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</si>
  <si>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</si>
  <si>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</si>
  <si>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</si>
  <si>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</si>
  <si>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</si>
  <si>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</si>
  <si>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</si>
  <si>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</si>
  <si>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</si>
  <si>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</si>
  <si>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</si>
  <si>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</si>
  <si>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</si>
  <si>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</si>
  <si>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</si>
  <si>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</si>
  <si>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</si>
  <si>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</si>
  <si>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</si>
  <si>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</si>
  <si>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</si>
  <si>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</si>
  <si>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</si>
  <si>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</si>
  <si>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</si>
  <si>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</si>
  <si>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</si>
  <si>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</si>
  <si>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</si>
  <si>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</si>
  <si>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</si>
  <si>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</si>
  <si>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</si>
  <si>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</si>
  <si>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</si>
  <si>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</si>
  <si>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</si>
  <si>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</si>
  <si>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</si>
  <si>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</si>
  <si>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</si>
  <si>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</si>
  <si>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</si>
  <si>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</si>
  <si>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</si>
  <si>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</si>
  <si>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</si>
  <si>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</si>
  <si>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</si>
  <si>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</si>
  <si>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</si>
  <si>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</si>
  <si>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</si>
  <si>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</si>
  <si>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</si>
  <si>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</si>
  <si>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</si>
  <si>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</si>
  <si>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</si>
  <si>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</si>
  <si>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</si>
  <si>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</si>
  <si>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</si>
  <si>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</si>
  <si>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</si>
  <si>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</si>
  <si>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</si>
  <si>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</si>
  <si>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</si>
  <si>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</si>
  <si>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</si>
  <si>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</si>
  <si>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</si>
  <si>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</si>
  <si>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</si>
  <si>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</si>
  <si>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</si>
  <si>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</si>
  <si>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</si>
  <si>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</si>
  <si>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</si>
  <si>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</si>
  <si>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</si>
  <si>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</si>
  <si>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</si>
  <si>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</si>
  <si>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</si>
  <si>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</si>
  <si>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</si>
  <si>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</si>
  <si>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</si>
  <si>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</si>
  <si>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</si>
  <si>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</si>
  <si>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</si>
  <si>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</si>
  <si>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</si>
  <si>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</si>
  <si>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</si>
  <si>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</si>
  <si>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</si>
  <si>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</si>
  <si>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</si>
  <si>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</si>
  <si>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</si>
  <si>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</si>
  <si>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</si>
  <si>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</si>
  <si>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</si>
  <si>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</si>
  <si>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</si>
  <si>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</si>
  <si>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</si>
  <si>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</si>
  <si>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</si>
  <si>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</si>
  <si>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</si>
  <si>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</si>
  <si>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</si>
  <si>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</si>
  <si>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</si>
  <si>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</si>
  <si>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</si>
  <si>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</si>
  <si>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</si>
  <si>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</si>
  <si>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</si>
  <si>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</si>
  <si>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</si>
  <si>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</si>
  <si>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</si>
  <si>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</si>
  <si>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</si>
  <si>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</si>
  <si>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</si>
  <si>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</si>
  <si>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</si>
  <si>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</si>
  <si>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</si>
  <si>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</si>
  <si>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</si>
  <si>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</si>
  <si>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</si>
  <si>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</si>
  <si>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</si>
  <si>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</si>
  <si>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</si>
  <si>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</si>
  <si>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</si>
  <si>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</si>
  <si>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</si>
  <si>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</si>
  <si>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</si>
  <si>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</si>
  <si>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</si>
  <si>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</si>
  <si>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</si>
  <si>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</si>
  <si>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</si>
  <si>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</si>
  <si>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</si>
  <si>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</si>
  <si>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</si>
  <si>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</si>
  <si>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</si>
  <si>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</si>
  <si>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</si>
  <si>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</si>
  <si>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</si>
  <si>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</si>
  <si>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</si>
  <si>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</si>
  <si>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</si>
  <si>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</si>
  <si>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</si>
  <si>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</si>
  <si>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</si>
  <si>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</si>
  <si>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</si>
  <si>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</si>
  <si>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</si>
  <si>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</si>
  <si>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</si>
  <si>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</si>
  <si>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</si>
  <si>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</si>
  <si>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</si>
  <si>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</si>
  <si>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</si>
  <si>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</si>
  <si>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</si>
  <si>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</si>
  <si>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</si>
  <si>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</si>
  <si>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</si>
  <si>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</si>
  <si>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</si>
  <si>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</si>
  <si>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</si>
  <si>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</si>
  <si>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</si>
  <si>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</si>
  <si>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</si>
  <si>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</si>
  <si>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</si>
  <si>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</si>
  <si>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</si>
  <si>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</si>
  <si>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</si>
  <si>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</si>
  <si>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</si>
  <si>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</si>
  <si>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</si>
  <si>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</si>
  <si>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</si>
  <si>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</si>
  <si>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</si>
  <si>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</si>
  <si>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</si>
  <si>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</si>
  <si>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</si>
  <si>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</si>
  <si>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</si>
  <si>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</si>
  <si>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</si>
  <si>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</si>
  <si>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</si>
  <si>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</si>
  <si>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</si>
  <si>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</si>
  <si>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</si>
  <si>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</si>
  <si>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</si>
  <si>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</si>
  <si>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</si>
  <si>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</si>
  <si>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</si>
  <si>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</si>
  <si>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</si>
  <si>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</si>
  <si>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</si>
  <si>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</si>
  <si>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</si>
  <si>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</si>
  <si>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</si>
  <si>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</si>
  <si>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</si>
  <si>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</si>
  <si>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</si>
  <si>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</si>
  <si>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</si>
  <si>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</si>
  <si>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</si>
  <si>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</si>
  <si>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</si>
  <si>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</si>
  <si>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</si>
  <si>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</si>
  <si>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</si>
  <si>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</si>
  <si>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</si>
  <si>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</si>
  <si>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</si>
  <si>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</si>
  <si>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</si>
  <si>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</si>
  <si>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</si>
  <si>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</si>
  <si>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</si>
  <si>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</si>
  <si>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</si>
  <si>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</si>
  <si>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</si>
  <si>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</si>
  <si>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</si>
  <si>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</si>
  <si>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</si>
  <si>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</si>
  <si>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</si>
  <si>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</si>
  <si>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</si>
  <si>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</si>
  <si>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</si>
  <si>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</si>
  <si>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</si>
  <si>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</si>
  <si>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</si>
  <si>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</si>
  <si>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</si>
  <si>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</si>
  <si>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</si>
  <si>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</si>
  <si>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</si>
  <si>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</si>
  <si>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</si>
  <si>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</si>
  <si>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</si>
  <si>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</si>
  <si>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</si>
  <si>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</si>
  <si>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</si>
  <si>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</si>
  <si>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</si>
  <si>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</si>
  <si>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</si>
  <si>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</si>
  <si>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</si>
  <si>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</si>
  <si>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</si>
  <si>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</si>
  <si>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</si>
  <si>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</si>
  <si>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</si>
  <si>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</si>
  <si>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</si>
  <si>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</si>
  <si>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</si>
  <si>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</si>
  <si>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</si>
  <si>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</si>
  <si>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</si>
  <si>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</si>
  <si>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</si>
  <si>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</si>
  <si>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</si>
  <si>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</si>
  <si>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</si>
  <si>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</si>
  <si>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</si>
  <si>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</si>
  <si>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</si>
  <si>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</si>
  <si>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</si>
  <si>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</si>
  <si>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</si>
  <si>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</si>
  <si>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</si>
  <si>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</si>
  <si>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</si>
  <si>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</si>
  <si>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</si>
  <si>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</si>
  <si>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</si>
  <si>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</si>
  <si>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</si>
  <si>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</si>
  <si>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</si>
  <si>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</si>
  <si>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</si>
  <si>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</si>
  <si>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</si>
  <si>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</si>
  <si>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</si>
  <si>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</si>
  <si>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</si>
  <si>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</si>
  <si>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</si>
  <si>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</si>
  <si>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</si>
  <si>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</si>
  <si>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</si>
  <si>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</si>
  <si>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</si>
  <si>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</si>
  <si>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</si>
  <si>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</si>
  <si>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</si>
  <si>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</si>
  <si>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</si>
  <si>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</si>
  <si>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</si>
  <si>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</si>
  <si>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</si>
  <si>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</si>
  <si>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</si>
  <si>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</si>
  <si>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</si>
  <si>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</si>
  <si>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</si>
  <si>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</si>
  <si>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</si>
  <si>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</si>
  <si>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</si>
  <si>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</si>
  <si>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</si>
  <si>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</si>
  <si>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</si>
  <si>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</si>
  <si>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</si>
  <si>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</si>
  <si>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</si>
  <si>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</si>
  <si>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</si>
  <si>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</si>
  <si>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</si>
  <si>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</si>
  <si>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</si>
  <si>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</si>
  <si>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</si>
  <si>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</si>
  <si>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</si>
  <si>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</si>
  <si>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</si>
  <si>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</si>
  <si>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</si>
  <si>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</si>
  <si>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</si>
  <si>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</si>
  <si>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</si>
  <si>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</si>
  <si>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</si>
  <si>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</si>
  <si>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</si>
  <si>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</si>
  <si>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</si>
  <si>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</si>
  <si>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</si>
  <si>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</si>
  <si>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</si>
  <si>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</si>
  <si>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</si>
  <si>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</si>
  <si>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</si>
  <si>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</si>
  <si>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</si>
  <si>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</si>
  <si>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</si>
  <si>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</si>
  <si>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</si>
  <si>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</si>
  <si>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</si>
  <si>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</si>
  <si>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</si>
  <si>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</si>
  <si>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</si>
  <si>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</si>
  <si>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</si>
  <si>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</si>
  <si>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</si>
  <si>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</si>
  <si>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</si>
  <si>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</si>
  <si>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</si>
  <si>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</si>
  <si>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</si>
  <si>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</si>
  <si>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</si>
  <si>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</si>
  <si>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</si>
  <si>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</si>
  <si>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</si>
  <si>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</si>
  <si>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</si>
  <si>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</si>
  <si>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</si>
  <si>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</si>
  <si>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</si>
  <si>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</si>
  <si>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</si>
  <si>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</si>
  <si>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</si>
  <si>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</si>
  <si>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</si>
  <si>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</si>
  <si>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</si>
  <si>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</si>
  <si>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</si>
  <si>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</si>
  <si>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</si>
  <si>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</si>
  <si>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</si>
  <si>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</si>
  <si>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</si>
  <si>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</si>
  <si>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</si>
  <si>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</si>
  <si>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</si>
  <si>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</si>
  <si>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</si>
  <si>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</si>
  <si>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</si>
  <si>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</si>
  <si>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</si>
  <si>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</si>
  <si>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</si>
  <si>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</si>
  <si>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</si>
  <si>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</si>
  <si>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</si>
  <si>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</si>
  <si>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</si>
  <si>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</si>
  <si>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</si>
  <si>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</si>
  <si>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</si>
  <si>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</si>
  <si>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</si>
  <si>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</si>
  <si>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</si>
  <si>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</si>
  <si>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</si>
  <si>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</si>
  <si>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</si>
  <si>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</si>
  <si>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</si>
  <si>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</si>
  <si>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</si>
  <si>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</si>
  <si>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</si>
  <si>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</si>
  <si>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</si>
  <si>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</si>
  <si>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</si>
  <si>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</si>
  <si>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</si>
  <si>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</si>
  <si>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</si>
  <si>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</si>
  <si>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</si>
  <si>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</si>
  <si>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</si>
  <si>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</si>
  <si>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</si>
  <si>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</si>
  <si>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</si>
  <si>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</si>
  <si>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</si>
  <si>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</si>
  <si>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</si>
  <si>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</si>
  <si>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</si>
  <si>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</si>
  <si>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</si>
  <si>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</si>
  <si>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</si>
  <si>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</si>
  <si>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</si>
  <si>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</si>
  <si>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</si>
  <si>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</si>
  <si>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</si>
  <si>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</si>
  <si>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</si>
  <si>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</si>
  <si>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</si>
  <si>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</si>
  <si>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</si>
  <si>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</si>
  <si>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</si>
  <si>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</si>
  <si>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</si>
  <si>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</si>
  <si>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</si>
  <si>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</si>
  <si>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</si>
  <si>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</si>
  <si>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</si>
  <si>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</si>
  <si>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</si>
  <si>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</si>
  <si>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</si>
  <si>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</si>
  <si>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</si>
  <si>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</si>
  <si>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</si>
  <si>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</si>
  <si>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</si>
  <si>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</si>
  <si>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</si>
  <si>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</si>
  <si>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</si>
  <si>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</si>
  <si>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</si>
  <si>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</si>
  <si>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</si>
  <si>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</si>
  <si>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</si>
  <si>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</si>
  <si>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</si>
  <si>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</si>
  <si>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</si>
  <si>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</si>
  <si>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</si>
  <si>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</si>
  <si>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</si>
  <si>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</si>
  <si>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</si>
  <si>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</si>
  <si>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</si>
  <si>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</si>
  <si>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</si>
  <si>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</si>
  <si>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</si>
  <si>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</si>
  <si>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</si>
  <si>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</si>
  <si>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</si>
  <si>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</si>
  <si>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</si>
  <si>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</si>
  <si>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</si>
  <si>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</si>
  <si>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</si>
  <si>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</si>
  <si>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</si>
  <si>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</si>
  <si>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</si>
  <si>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</si>
  <si>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</si>
  <si>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</si>
  <si>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</si>
  <si>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</si>
  <si>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</si>
  <si>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</si>
  <si>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</si>
  <si>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</si>
  <si>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</si>
  <si>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</si>
  <si>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</si>
  <si>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</si>
  <si>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</si>
  <si>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</si>
  <si>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</si>
  <si>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</si>
  <si>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</si>
  <si>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</si>
  <si>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</si>
  <si>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</si>
  <si>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</si>
  <si>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</si>
  <si>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</si>
  <si>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</si>
  <si>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</si>
  <si>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</si>
  <si>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</si>
  <si>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</si>
  <si>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</si>
  <si>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</si>
  <si>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</si>
  <si>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</si>
  <si>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</si>
  <si>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</si>
  <si>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</si>
  <si>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</si>
  <si>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</si>
  <si>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</si>
  <si>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</si>
  <si>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</si>
  <si>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</si>
  <si>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</si>
  <si>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</si>
  <si>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</si>
  <si>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</si>
  <si>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</si>
  <si>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</si>
  <si>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</si>
  <si>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</si>
  <si>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</si>
  <si>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</si>
  <si>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</si>
  <si>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</si>
  <si>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</si>
  <si>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</si>
  <si>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</si>
  <si>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</si>
  <si>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</si>
  <si>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</si>
  <si>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</si>
  <si>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</si>
  <si>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</si>
  <si>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</si>
  <si>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</si>
  <si>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</si>
  <si>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</si>
  <si>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</si>
  <si>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</si>
  <si>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</si>
  <si>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</si>
  <si>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</si>
  <si>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</si>
  <si>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</si>
  <si>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</si>
  <si>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</si>
  <si>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</si>
  <si>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</si>
  <si>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</si>
  <si>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</si>
  <si>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</si>
  <si>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</si>
  <si>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</si>
  <si>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</si>
  <si>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</si>
  <si>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</si>
  <si>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</si>
  <si>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</si>
  <si>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</si>
  <si>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</si>
  <si>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</si>
  <si>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</si>
  <si>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</si>
  <si>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</si>
  <si>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</si>
  <si>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</si>
  <si>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</si>
  <si>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</si>
  <si>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</si>
  <si>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</si>
  <si>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</si>
  <si>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</si>
  <si>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</si>
  <si>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</si>
  <si>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</si>
  <si>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</si>
  <si>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</si>
  <si>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</si>
  <si>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</si>
  <si>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</si>
  <si>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</si>
  <si>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</si>
  <si>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</si>
  <si>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</si>
  <si>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</si>
  <si>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</si>
  <si>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</si>
  <si>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</si>
  <si>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</si>
  <si>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</si>
  <si>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</si>
  <si>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</si>
  <si>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</si>
  <si>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</si>
  <si>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</si>
  <si>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</si>
  <si>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</si>
  <si>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</si>
  <si>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</si>
  <si>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</si>
  <si>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</si>
  <si>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</si>
  <si>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</si>
  <si>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</si>
  <si>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</si>
  <si>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</si>
  <si>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</si>
  <si>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</si>
  <si>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</si>
  <si>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</si>
  <si>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</si>
  <si>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</si>
  <si>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</si>
  <si>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</si>
  <si>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</si>
  <si>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</si>
  <si>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</si>
  <si>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</si>
  <si>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</si>
  <si>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</si>
  <si>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</si>
  <si>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</si>
  <si>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</si>
  <si>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</si>
  <si>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</si>
  <si>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</si>
  <si>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</si>
  <si>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</si>
  <si>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</si>
  <si>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</si>
  <si>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</si>
  <si>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</si>
  <si>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</si>
  <si>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</si>
  <si>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</si>
  <si>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</si>
  <si>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</si>
  <si>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</si>
  <si>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</si>
  <si>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</si>
  <si>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</si>
  <si>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</si>
  <si>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</si>
  <si>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</si>
  <si>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</si>
  <si>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</si>
  <si>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</si>
  <si>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</si>
  <si>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</si>
  <si>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</si>
  <si>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</si>
  <si>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</si>
  <si>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</si>
  <si>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</si>
  <si>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</si>
  <si>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</si>
  <si>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</si>
  <si>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</si>
  <si>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</si>
  <si>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</si>
  <si>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</si>
  <si>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</si>
  <si>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</si>
  <si>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</si>
  <si>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</si>
  <si>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</si>
  <si>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</si>
  <si>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</si>
  <si>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</si>
  <si>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</si>
  <si>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</si>
  <si>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</si>
  <si>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</si>
  <si>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</si>
  <si>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</si>
  <si>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</si>
  <si>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</si>
  <si>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</si>
  <si>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</si>
  <si>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</si>
  <si>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</si>
  <si>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</si>
  <si>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</si>
  <si>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</si>
  <si>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</si>
  <si>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</si>
  <si>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</si>
  <si>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</si>
  <si>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</si>
  <si>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</si>
  <si>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</si>
  <si>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</si>
  <si>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</si>
  <si>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</si>
  <si>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</si>
  <si>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</si>
  <si>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</si>
  <si>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</si>
  <si>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</si>
  <si>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</si>
  <si>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</si>
  <si>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</si>
  <si>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</si>
  <si>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</si>
  <si>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</si>
  <si>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</si>
  <si>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</si>
  <si>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</si>
  <si>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</si>
  <si>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</si>
  <si>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</si>
  <si>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</si>
  <si>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</si>
  <si>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</si>
  <si>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</si>
  <si>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</si>
  <si>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</si>
  <si>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</si>
  <si>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</si>
  <si>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</si>
  <si>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</si>
  <si>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</si>
  <si>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</si>
  <si>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</si>
  <si>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</si>
  <si>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</si>
  <si>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</si>
  <si>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</si>
  <si>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</si>
  <si>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</si>
  <si>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</si>
  <si>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</si>
  <si>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</si>
  <si>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</si>
  <si>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</si>
  <si>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</si>
  <si>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</si>
  <si>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</si>
  <si>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</si>
  <si>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</si>
  <si>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</si>
  <si>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</si>
  <si>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</si>
  <si>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</si>
  <si>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</si>
  <si>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</si>
  <si>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</si>
  <si>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</si>
  <si>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</si>
  <si>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</si>
  <si>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</si>
  <si>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</si>
  <si>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</si>
  <si>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</si>
  <si>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</si>
  <si>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</si>
  <si>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</si>
  <si>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</si>
  <si>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</si>
  <si>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</si>
  <si>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</si>
  <si>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</si>
  <si>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</si>
  <si>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</si>
  <si>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</si>
  <si>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</si>
  <si>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</si>
  <si>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</si>
  <si>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</si>
  <si>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</si>
  <si>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</si>
  <si>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</si>
  <si>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</si>
  <si>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</si>
  <si>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</si>
  <si>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</si>
  <si>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</si>
  <si>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</si>
  <si>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</si>
  <si>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</si>
  <si>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</si>
  <si>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</si>
  <si>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</si>
  <si>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</si>
  <si>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</si>
  <si>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</si>
  <si>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</si>
  <si>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</si>
  <si>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</si>
  <si>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</si>
  <si>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</si>
  <si>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</si>
  <si>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</si>
  <si>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</si>
  <si>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</si>
  <si>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</si>
  <si>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</si>
  <si>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</si>
  <si>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</si>
  <si>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</si>
  <si>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</si>
  <si>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</si>
  <si>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</si>
  <si>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</si>
  <si>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</si>
  <si>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</si>
  <si>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</si>
  <si>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</si>
  <si>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</si>
  <si>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</si>
  <si>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</si>
  <si>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</si>
  <si>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</si>
  <si>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</si>
  <si>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</si>
  <si>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</si>
  <si>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</si>
  <si>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</si>
  <si>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</si>
  <si>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</si>
  <si>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</si>
  <si>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</si>
  <si>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</si>
  <si>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</si>
  <si>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</si>
  <si>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</si>
  <si>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</si>
  <si>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</si>
  <si>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</si>
  <si>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</si>
  <si>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</si>
  <si>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</si>
  <si>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</si>
  <si>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</si>
  <si>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</si>
  <si>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</si>
  <si>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</si>
  <si>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</si>
  <si>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</si>
  <si>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</si>
  <si>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</si>
  <si>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</si>
  <si>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</si>
  <si>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</si>
  <si>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</si>
  <si>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</si>
  <si>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</si>
  <si>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</si>
  <si>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</si>
  <si>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</si>
  <si>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</si>
  <si>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</si>
  <si>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</si>
  <si>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</si>
  <si>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</si>
  <si>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</si>
  <si>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</si>
  <si>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</si>
  <si>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</si>
  <si>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</si>
  <si>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</si>
  <si>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</si>
  <si>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</si>
  <si>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</si>
  <si>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</si>
  <si>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</si>
  <si>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</si>
  <si>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</si>
  <si>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</si>
  <si>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</si>
  <si>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</si>
  <si>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</si>
  <si>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</si>
  <si>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</si>
  <si>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</si>
  <si>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</si>
  <si>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</si>
  <si>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</si>
  <si>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</si>
  <si>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</si>
  <si>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</si>
  <si>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</si>
  <si>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</si>
  <si>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</si>
  <si>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</si>
  <si>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</si>
  <si>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</si>
  <si>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</si>
  <si>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</si>
  <si>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</si>
  <si>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</si>
  <si>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</si>
  <si>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</si>
  <si>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</si>
  <si>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</si>
  <si>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</si>
  <si>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</si>
  <si>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</si>
  <si>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</si>
  <si>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</si>
  <si>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</si>
  <si>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</si>
  <si>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</si>
  <si>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</si>
  <si>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</si>
  <si>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</si>
  <si>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</si>
  <si>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</si>
  <si>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</si>
  <si>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</si>
  <si>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</si>
  <si>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</si>
  <si>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</si>
  <si>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</si>
  <si>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</si>
  <si>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</si>
  <si>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</si>
  <si>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</si>
  <si>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</si>
  <si>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</si>
  <si>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</si>
  <si>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</si>
  <si>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</si>
  <si>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</si>
  <si>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</si>
  <si>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</si>
  <si>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</si>
  <si>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</si>
  <si>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</si>
  <si>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</si>
  <si>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</si>
  <si>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</si>
  <si>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</si>
  <si>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</si>
  <si>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</si>
  <si>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</si>
  <si>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</si>
  <si>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</si>
  <si>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</si>
  <si>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</si>
  <si>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</si>
  <si>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</si>
  <si>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</si>
  <si>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</si>
  <si>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</si>
  <si>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</si>
  <si>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</si>
  <si>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</si>
  <si>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</si>
  <si>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</si>
  <si>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</si>
  <si>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</si>
  <si>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</si>
  <si>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</si>
  <si>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</si>
  <si>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</si>
  <si>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</si>
  <si>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</si>
  <si>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</si>
  <si>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</si>
  <si>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</si>
  <si>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</si>
  <si>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</si>
  <si>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</si>
  <si>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</si>
  <si>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</si>
  <si>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</si>
  <si>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</si>
  <si>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</si>
  <si>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</si>
  <si>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</si>
  <si>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</si>
  <si>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</si>
  <si>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</si>
  <si>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</si>
  <si>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</si>
  <si>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</si>
  <si>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</si>
  <si>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</si>
  <si>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</si>
  <si>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</si>
  <si>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</si>
  <si>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</si>
  <si>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</si>
  <si>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</si>
  <si>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</si>
  <si>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</si>
  <si>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</si>
  <si>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</si>
  <si>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</si>
  <si>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</si>
  <si>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</si>
  <si>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</si>
  <si>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</si>
  <si>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</si>
  <si>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</si>
  <si>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</si>
  <si>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</si>
  <si>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</si>
  <si>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</si>
  <si>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</si>
  <si>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</si>
  <si>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</si>
  <si>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</si>
  <si>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</si>
  <si>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</si>
  <si>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</si>
  <si>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</si>
  <si>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</si>
  <si>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</si>
  <si>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</si>
  <si>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</si>
  <si>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</si>
  <si>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</si>
  <si>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</si>
  <si>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</si>
  <si>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</si>
  <si>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</si>
  <si>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</si>
  <si>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</si>
  <si>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</si>
  <si>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</si>
  <si>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</si>
  <si>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</si>
  <si>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</si>
  <si>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</si>
  <si>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</si>
  <si>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</si>
  <si>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</si>
  <si>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</si>
  <si>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</si>
  <si>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</si>
  <si>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</si>
  <si>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</si>
  <si>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</si>
  <si>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</si>
  <si>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</si>
  <si>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</si>
  <si>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</si>
  <si>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</si>
  <si>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</si>
  <si>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</si>
  <si>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</si>
  <si>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</si>
  <si>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</si>
  <si>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</si>
  <si>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</si>
  <si>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</si>
  <si>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</si>
  <si>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</si>
  <si>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</si>
  <si>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</si>
  <si>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</si>
  <si>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</si>
  <si>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</si>
  <si>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</si>
  <si>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</si>
  <si>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</si>
  <si>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</si>
  <si>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</si>
  <si>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</si>
  <si>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</si>
  <si>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</si>
  <si>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</si>
  <si>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</si>
  <si>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</si>
  <si>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</si>
  <si>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</si>
  <si>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</si>
  <si>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</si>
  <si>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</si>
  <si>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</si>
  <si>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</si>
  <si>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</si>
  <si>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</si>
  <si>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</si>
  <si>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</si>
  <si>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</si>
  <si>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</si>
  <si>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</si>
  <si>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</si>
  <si>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</si>
  <si>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</si>
  <si>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</si>
  <si>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</si>
  <si>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</si>
  <si>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</si>
  <si>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</si>
  <si>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</si>
  <si>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</si>
  <si>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</si>
  <si>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</si>
  <si>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</si>
  <si>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</si>
  <si>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</si>
  <si>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</si>
  <si>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</si>
  <si>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</si>
  <si>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</si>
  <si>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</si>
  <si>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</si>
  <si>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</si>
  <si>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</si>
  <si>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</si>
  <si>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</si>
  <si>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</si>
  <si>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</si>
  <si>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</si>
  <si>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</si>
  <si>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</si>
  <si>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</si>
  <si>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</si>
  <si>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</si>
  <si>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</si>
  <si>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</si>
  <si>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</si>
  <si>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</si>
  <si>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</si>
  <si>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</si>
  <si>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</si>
  <si>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</si>
  <si>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</si>
  <si>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</si>
  <si>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</si>
  <si>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</si>
  <si>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</si>
  <si>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</si>
  <si>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</si>
  <si>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</si>
  <si>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</si>
  <si>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</si>
  <si>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</si>
  <si>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</si>
  <si>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</si>
  <si>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</si>
  <si>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</si>
  <si>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</si>
  <si>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</si>
  <si>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</si>
  <si>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</si>
  <si>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</si>
  <si>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</si>
  <si>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</si>
  <si>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</si>
  <si>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</si>
  <si>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</si>
  <si>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</si>
  <si>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</si>
  <si>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</si>
  <si>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</si>
  <si>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</si>
  <si>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</si>
  <si>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</si>
  <si>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</si>
  <si>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</si>
  <si>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</si>
  <si>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</si>
  <si>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</si>
  <si>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</si>
  <si>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</si>
  <si>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</si>
  <si>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</si>
  <si>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</si>
  <si>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</si>
  <si>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</si>
  <si>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</si>
  <si>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</si>
  <si>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</si>
  <si>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</si>
  <si>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</si>
  <si>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</si>
  <si>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</si>
  <si>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</si>
  <si>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</si>
  <si>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</si>
  <si>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</si>
  <si>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</si>
  <si>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</si>
  <si>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</si>
  <si>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</si>
  <si>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</si>
  <si>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</si>
  <si>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</si>
  <si>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</si>
  <si>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</si>
  <si>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</si>
  <si>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</si>
  <si>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</si>
  <si>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</si>
  <si>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</si>
  <si>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</si>
  <si>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</si>
  <si>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</si>
  <si>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</si>
  <si>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</si>
  <si>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</si>
  <si>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</si>
  <si>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</si>
  <si>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</si>
  <si>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</si>
  <si>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</si>
  <si>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</si>
  <si>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</si>
  <si>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</si>
  <si>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</si>
  <si>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</si>
  <si>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</si>
  <si>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</si>
  <si>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</si>
  <si>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</si>
  <si>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</si>
  <si>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</si>
  <si>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</si>
  <si>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</si>
  <si>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</si>
  <si>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</si>
  <si>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</si>
  <si>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</si>
  <si>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</si>
  <si>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</si>
  <si>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</si>
  <si>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</si>
  <si>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</si>
  <si>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</si>
  <si>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</si>
  <si>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</si>
  <si>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</si>
  <si>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</si>
  <si>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</si>
  <si>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</si>
  <si>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</si>
  <si>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</si>
  <si>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</si>
  <si>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</si>
  <si>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</si>
  <si>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</si>
  <si>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</si>
  <si>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</si>
  <si>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</si>
  <si>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</si>
  <si>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</si>
  <si>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</si>
  <si>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</si>
  <si>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</si>
  <si>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</si>
  <si>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</si>
  <si>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</si>
  <si>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</si>
  <si>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</si>
  <si>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</si>
  <si>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</si>
  <si>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</si>
  <si>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</si>
  <si>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</si>
  <si>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</si>
  <si>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</si>
  <si>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</si>
  <si>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</si>
  <si>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</si>
  <si>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</si>
  <si>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</si>
  <si>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</si>
  <si>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</si>
  <si>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</si>
  <si>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</si>
  <si>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</si>
  <si>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</si>
  <si>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</si>
  <si>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</si>
  <si>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</si>
  <si>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</si>
  <si>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</si>
  <si>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</si>
  <si>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</si>
  <si>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</si>
  <si>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</si>
  <si>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</si>
  <si>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</si>
  <si>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</si>
  <si>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</si>
  <si>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</si>
  <si>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</si>
  <si>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</si>
  <si>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</si>
  <si>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</si>
  <si>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</si>
  <si>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</si>
  <si>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</si>
  <si>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</si>
  <si>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</si>
  <si>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</si>
  <si>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</si>
  <si>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</si>
  <si>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</si>
  <si>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</si>
  <si>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</si>
  <si>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</si>
  <si>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</si>
  <si>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</si>
  <si>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</si>
  <si>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</si>
  <si>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</si>
  <si>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</si>
  <si>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</si>
  <si>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</si>
  <si>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</si>
  <si>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</si>
  <si>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</si>
  <si>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</si>
  <si>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</si>
  <si>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</si>
  <si>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</si>
  <si>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</si>
  <si>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</si>
  <si>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</si>
  <si>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</si>
  <si>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</si>
  <si>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</si>
  <si>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</si>
  <si>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</si>
  <si>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</si>
  <si>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</si>
  <si>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</si>
  <si>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</si>
  <si>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</si>
  <si>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</si>
  <si>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</si>
  <si>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</si>
  <si>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</si>
  <si>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</si>
  <si>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</si>
  <si>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</si>
  <si>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</si>
  <si>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</si>
  <si>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</si>
  <si>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</si>
  <si>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</si>
  <si>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</si>
  <si>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</si>
  <si>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</si>
  <si>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</si>
  <si>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</si>
  <si>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</si>
  <si>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</si>
  <si>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</si>
  <si>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</si>
  <si>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</si>
  <si>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</si>
  <si>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</si>
  <si>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</si>
  <si>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</si>
  <si>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</si>
  <si>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</si>
  <si>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</si>
  <si>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</si>
  <si>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</si>
  <si>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</si>
  <si>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</si>
  <si>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</si>
  <si>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</si>
  <si>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</si>
  <si>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</si>
  <si>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</si>
  <si>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</si>
  <si>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</si>
  <si>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</si>
  <si>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</si>
  <si>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</si>
  <si>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</si>
  <si>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</si>
  <si>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</si>
  <si>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</si>
  <si>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</si>
  <si>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</si>
  <si>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</si>
  <si>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</si>
  <si>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</si>
  <si>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</si>
  <si>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</si>
  <si>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</si>
  <si>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</si>
  <si>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</si>
  <si>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</si>
  <si>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</si>
  <si>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</si>
  <si>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</si>
  <si>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</si>
  <si>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</si>
  <si>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</si>
  <si>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</si>
  <si>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</si>
  <si>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</si>
  <si>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</si>
  <si>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</si>
  <si>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</si>
  <si>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</si>
  <si>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</si>
  <si>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</si>
  <si>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</si>
  <si>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</si>
  <si>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</si>
  <si>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</si>
  <si>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</si>
  <si>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</si>
  <si>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</si>
  <si>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</si>
  <si>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</si>
  <si>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</si>
  <si>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</si>
  <si>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</si>
  <si>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</si>
  <si>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</si>
  <si>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</si>
  <si>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</si>
  <si>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</si>
  <si>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</si>
  <si>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</si>
  <si>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</si>
  <si>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</si>
  <si>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</si>
  <si>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</si>
  <si>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</si>
  <si>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</si>
  <si>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</si>
  <si>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</si>
  <si>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</si>
  <si>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</si>
  <si>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</si>
  <si>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</si>
  <si>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</si>
  <si>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</si>
  <si>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</si>
  <si>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</si>
  <si>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</si>
  <si>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</si>
  <si>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</si>
  <si>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</si>
  <si>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</si>
  <si>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</si>
  <si>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</si>
  <si>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</si>
  <si>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</si>
  <si>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</si>
  <si>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</si>
  <si>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</si>
  <si>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</si>
  <si>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</si>
  <si>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</si>
  <si>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</si>
  <si>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</si>
  <si>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</si>
  <si>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</si>
  <si>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</si>
  <si>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</si>
  <si>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</si>
  <si>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</si>
  <si>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</si>
  <si>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</si>
  <si>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</si>
  <si>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</si>
  <si>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</si>
  <si>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</si>
  <si>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</si>
  <si>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</si>
  <si>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</si>
  <si>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</si>
  <si>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</si>
  <si>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</si>
  <si>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</si>
  <si>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</si>
  <si>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</si>
  <si>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</si>
  <si>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</si>
  <si>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</si>
  <si>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</si>
  <si>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</si>
  <si>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</si>
  <si>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</si>
  <si>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</si>
  <si>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</si>
  <si>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</si>
  <si>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</si>
  <si>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</si>
  <si>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</si>
  <si>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</si>
  <si>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</si>
  <si>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</si>
  <si>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</si>
  <si>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</si>
  <si>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</si>
  <si>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</si>
  <si>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</si>
  <si>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</si>
  <si>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</si>
  <si>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</si>
  <si>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</si>
  <si>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</si>
  <si>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</si>
  <si>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</si>
  <si>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</si>
  <si>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</si>
  <si>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</si>
  <si>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</si>
  <si>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</si>
  <si>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</si>
  <si>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</si>
  <si>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</si>
  <si>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</si>
  <si>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</si>
  <si>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</si>
  <si>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</si>
  <si>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</si>
  <si>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</si>
  <si>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</si>
  <si>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</si>
  <si>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</si>
  <si>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</si>
  <si>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</si>
  <si>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</si>
  <si>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</si>
  <si>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</si>
  <si>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</si>
  <si>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</si>
  <si>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</si>
  <si>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</si>
  <si>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</si>
  <si>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</si>
  <si>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</si>
  <si>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</si>
  <si>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</si>
  <si>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</si>
  <si>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</si>
  <si>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</si>
  <si>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</si>
  <si>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</si>
  <si>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</si>
  <si>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</si>
  <si>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</si>
  <si>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</si>
  <si>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</si>
  <si>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</si>
  <si>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</si>
  <si>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</si>
  <si>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</si>
  <si>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</si>
  <si>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</si>
  <si>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</si>
  <si>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</si>
  <si>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</si>
  <si>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</si>
  <si>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</si>
  <si>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</si>
  <si>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</si>
  <si>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</si>
  <si>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</si>
  <si>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</si>
  <si>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</si>
  <si>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</si>
  <si>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</si>
  <si>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</si>
  <si>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</si>
  <si>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</si>
  <si>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</si>
  <si>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</si>
  <si>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</si>
  <si>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</si>
  <si>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</si>
  <si>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</si>
  <si>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</si>
  <si>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</si>
  <si>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</si>
  <si>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</si>
  <si>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</si>
  <si>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</si>
  <si>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</si>
  <si>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</si>
  <si>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</si>
  <si>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</si>
  <si>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</si>
  <si>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</si>
  <si>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</si>
  <si>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</si>
  <si>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</si>
  <si>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</si>
  <si>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</si>
  <si>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</si>
  <si>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</si>
  <si>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</si>
  <si>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</si>
  <si>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</si>
  <si>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</si>
  <si>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</si>
  <si>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</si>
  <si>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</si>
  <si>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</si>
  <si>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</si>
  <si>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</si>
  <si>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</si>
  <si>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</si>
  <si>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</si>
  <si>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</si>
  <si>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</si>
  <si>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</si>
  <si>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</si>
  <si>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</si>
  <si>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</si>
  <si>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</si>
  <si>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</si>
  <si>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</si>
  <si>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</si>
  <si>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</si>
  <si>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</si>
  <si>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</si>
  <si>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</si>
  <si>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</si>
  <si>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</si>
  <si>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</si>
  <si>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</si>
  <si>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</si>
  <si>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</si>
  <si>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</si>
  <si>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</si>
  <si>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</si>
  <si>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</si>
  <si>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</si>
  <si>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</si>
  <si>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</si>
  <si>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</si>
  <si>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</si>
  <si>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</si>
  <si>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</si>
  <si>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</si>
  <si>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</si>
  <si>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</si>
  <si>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</si>
  <si>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</si>
  <si>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</si>
  <si>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</si>
  <si>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</si>
  <si>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</si>
  <si>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</si>
  <si>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</si>
  <si>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</si>
  <si>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</si>
  <si>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</si>
  <si>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</si>
  <si>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</si>
  <si>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</si>
  <si>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</si>
  <si>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</si>
  <si>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</si>
  <si>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</si>
  <si>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</si>
  <si>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</si>
  <si>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</si>
  <si>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</si>
  <si>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</si>
  <si>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</si>
  <si>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</si>
  <si>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</si>
  <si>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</si>
  <si>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</si>
  <si>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</si>
  <si>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</si>
  <si>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</si>
  <si>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</si>
  <si>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</si>
  <si>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</si>
  <si>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</si>
  <si>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</si>
  <si>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</si>
  <si>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</si>
  <si>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</si>
  <si>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</si>
  <si>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</si>
  <si>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</si>
  <si>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</si>
  <si>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</si>
  <si>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</si>
  <si>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</si>
  <si>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</si>
  <si>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</si>
  <si>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</si>
  <si>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</si>
  <si>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</si>
  <si>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</si>
  <si>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</si>
  <si>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</si>
  <si>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</si>
  <si>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</si>
  <si>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</si>
  <si>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</si>
  <si>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</si>
  <si>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</si>
  <si>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</si>
  <si>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</si>
  <si>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</si>
  <si>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</si>
  <si>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</si>
  <si>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</si>
  <si>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</si>
  <si>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</si>
  <si>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</si>
  <si>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</si>
  <si>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</si>
  <si>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</si>
  <si>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</si>
  <si>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</si>
  <si>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</si>
  <si>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</si>
  <si>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</si>
  <si>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</si>
  <si>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</si>
  <si>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</si>
  <si>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</si>
  <si>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</si>
  <si>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</si>
  <si>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</si>
  <si>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</si>
  <si>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</si>
  <si>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</si>
  <si>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</si>
  <si>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</si>
  <si>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</si>
  <si>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</si>
  <si>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</si>
  <si>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</si>
  <si>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</si>
  <si>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</si>
  <si>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</si>
  <si>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</si>
  <si>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</si>
  <si>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</si>
  <si>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</si>
  <si>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</si>
  <si>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</si>
  <si>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</si>
  <si>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</si>
  <si>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</si>
  <si>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</si>
  <si>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</si>
  <si>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</si>
  <si>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</si>
  <si>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</si>
  <si>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</si>
  <si>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</si>
  <si>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</si>
  <si>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</si>
  <si>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</si>
  <si>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</si>
  <si>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</si>
  <si>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</si>
  <si>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</si>
  <si>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</si>
  <si>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</si>
  <si>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</si>
  <si>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</si>
  <si>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</si>
  <si>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</si>
  <si>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</si>
  <si>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</si>
  <si>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</si>
  <si>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</si>
  <si>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</si>
  <si>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</si>
  <si>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</si>
  <si>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</si>
  <si>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</si>
  <si>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</si>
  <si>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</si>
  <si>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</si>
  <si>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</si>
  <si>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</si>
  <si>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</si>
  <si>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</si>
  <si>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</si>
  <si>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</si>
  <si>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</si>
  <si>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</si>
  <si>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</si>
  <si>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</si>
  <si>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</si>
  <si>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</si>
  <si>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</si>
  <si>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</si>
  <si>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</si>
  <si>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</si>
  <si>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</si>
  <si>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</si>
  <si>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</si>
  <si>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</si>
  <si>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</si>
  <si>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</si>
  <si>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</si>
  <si>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</si>
  <si>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</si>
  <si>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</si>
  <si>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</si>
  <si>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</si>
  <si>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</si>
  <si>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</si>
  <si>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</si>
  <si>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</si>
  <si>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</si>
  <si>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</si>
  <si>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</si>
  <si>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</si>
  <si>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</si>
  <si>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</si>
  <si>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</si>
  <si>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</si>
  <si>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</si>
  <si>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</si>
  <si>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</si>
  <si>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</si>
  <si>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</si>
  <si>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</si>
  <si>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</si>
  <si>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</si>
  <si>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</si>
  <si>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</si>
  <si>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</si>
  <si>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</si>
  <si>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</si>
  <si>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</si>
  <si>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</si>
  <si>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</si>
  <si>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</si>
  <si>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</si>
  <si>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</si>
  <si>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</si>
  <si>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</si>
  <si>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</si>
  <si>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</si>
  <si>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</si>
  <si>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</si>
  <si>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</si>
  <si>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</si>
  <si>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</si>
  <si>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</si>
  <si>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</si>
  <si>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</si>
  <si>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</si>
  <si>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</si>
  <si>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</si>
  <si>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</si>
  <si>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</si>
  <si>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</si>
  <si>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</si>
  <si>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</si>
  <si>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</si>
  <si>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</si>
  <si>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</si>
  <si>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</si>
  <si>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</si>
  <si>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</si>
  <si>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</si>
  <si>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</si>
  <si>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</si>
  <si>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</si>
  <si>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</si>
  <si>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</si>
  <si>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</si>
  <si>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</si>
  <si>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</si>
  <si>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</si>
  <si>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</si>
  <si>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</si>
  <si>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</si>
  <si>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</si>
  <si>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</si>
  <si>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</si>
  <si>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</si>
  <si>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</si>
  <si>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</si>
  <si>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</si>
  <si>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</si>
  <si>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</si>
  <si>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</si>
  <si>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</si>
  <si>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</si>
  <si>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</si>
  <si>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</si>
  <si>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</si>
  <si>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</si>
  <si>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</si>
  <si>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</si>
  <si>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</si>
  <si>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</si>
  <si>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</si>
  <si>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</si>
  <si>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</si>
  <si>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</si>
  <si>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</si>
  <si>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</si>
  <si>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</si>
  <si>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</si>
  <si>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</si>
  <si>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</si>
  <si>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</si>
  <si>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</si>
  <si>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</si>
  <si>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</si>
  <si>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</si>
  <si>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</si>
  <si>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</si>
  <si>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</si>
  <si>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</si>
  <si>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</si>
  <si>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</si>
  <si>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</si>
  <si>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</si>
  <si>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</si>
  <si>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</si>
  <si>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</si>
  <si>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</si>
  <si>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</si>
  <si>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</si>
  <si>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</si>
  <si>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</si>
  <si>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</si>
  <si>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</si>
  <si>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</si>
  <si>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</si>
  <si>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</si>
  <si>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</si>
  <si>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</si>
  <si>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</si>
  <si>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</si>
  <si>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</si>
  <si>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</si>
  <si>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</si>
  <si>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</si>
  <si>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</si>
  <si>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</si>
  <si>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</si>
  <si>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</si>
  <si>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</si>
  <si>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</si>
  <si>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</si>
  <si>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</si>
  <si>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</si>
  <si>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</si>
  <si>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</si>
  <si>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</si>
  <si>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</si>
  <si>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</si>
  <si>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</si>
  <si>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</si>
  <si>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</si>
  <si>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</si>
  <si>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</si>
  <si>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</si>
  <si>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</si>
  <si>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</si>
  <si>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</si>
  <si>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</si>
  <si>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</si>
  <si>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</si>
  <si>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</si>
  <si>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</si>
  <si>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</si>
  <si>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</si>
  <si>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</si>
  <si>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</si>
  <si>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</si>
  <si>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</si>
  <si>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</si>
  <si>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</si>
  <si>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</si>
  <si>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</si>
  <si>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</si>
  <si>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</si>
  <si>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</si>
  <si>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</si>
  <si>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</si>
  <si>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</si>
  <si>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</si>
  <si>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</si>
  <si>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</si>
  <si>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</si>
  <si>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</si>
  <si>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</si>
  <si>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</si>
  <si>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</si>
  <si>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</si>
  <si>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</si>
  <si>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</si>
  <si>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</si>
  <si>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</si>
  <si>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</si>
  <si>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</si>
  <si>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</si>
  <si>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</si>
  <si>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</si>
  <si>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</si>
  <si>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</si>
  <si>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</si>
  <si>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</si>
  <si>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</si>
  <si>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</si>
  <si>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</si>
  <si>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</si>
  <si>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</si>
  <si>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</si>
  <si>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</si>
  <si>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</si>
  <si>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</si>
  <si>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</si>
  <si>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</si>
  <si>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</si>
  <si>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</si>
  <si>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</si>
  <si>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</si>
  <si>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</si>
  <si>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</si>
  <si>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</si>
  <si>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</si>
  <si>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</si>
  <si>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</si>
  <si>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</si>
  <si>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</si>
  <si>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</si>
  <si>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</si>
  <si>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</si>
  <si>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</si>
  <si>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</si>
  <si>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</si>
  <si>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</si>
  <si>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</si>
  <si>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</si>
  <si>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</si>
  <si>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</si>
  <si>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</si>
  <si>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</si>
  <si>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</si>
  <si>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</si>
  <si>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</si>
  <si>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</si>
  <si>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</si>
  <si>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</si>
  <si>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</si>
  <si>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</si>
  <si>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</si>
  <si>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</si>
  <si>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</si>
  <si>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</si>
  <si>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</si>
  <si>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</si>
  <si>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</si>
  <si>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</si>
  <si>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</si>
  <si>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</si>
  <si>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</si>
  <si>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</si>
  <si>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</si>
  <si>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</si>
  <si>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</si>
  <si>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</si>
  <si>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</si>
  <si>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</si>
  <si>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</si>
  <si>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</si>
  <si>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</si>
  <si>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</si>
  <si>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</si>
  <si>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</si>
  <si>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</si>
  <si>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</si>
  <si>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</si>
  <si>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</si>
  <si>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</si>
  <si>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</si>
  <si>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</si>
  <si>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</si>
  <si>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</si>
  <si>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</si>
  <si>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</si>
  <si>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</si>
  <si>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</si>
  <si>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</si>
  <si>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</si>
  <si>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</si>
  <si>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</si>
  <si>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</si>
  <si>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</si>
  <si>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</si>
  <si>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</si>
  <si>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</si>
  <si>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</si>
  <si>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</si>
  <si>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</si>
  <si>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</si>
  <si>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</si>
  <si>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</si>
  <si>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</si>
  <si>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</si>
  <si>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</si>
  <si>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</si>
  <si>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</si>
  <si>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</si>
  <si>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</si>
  <si>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</si>
  <si>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</si>
  <si>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</si>
  <si>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</si>
  <si>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</si>
  <si>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</si>
  <si>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</si>
  <si>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</si>
  <si>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</si>
  <si>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</si>
  <si>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</si>
  <si>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</si>
  <si>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</si>
  <si>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</si>
  <si>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</si>
  <si>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</si>
  <si>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</si>
  <si>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</si>
  <si>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</si>
  <si>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</si>
  <si>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</si>
  <si>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</si>
  <si>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</si>
  <si>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</si>
  <si>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</si>
  <si>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</si>
  <si>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</si>
  <si>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</si>
  <si>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</si>
  <si>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</si>
  <si>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</si>
  <si>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</si>
  <si>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</si>
  <si>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</si>
  <si>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</si>
  <si>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</si>
  <si>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</si>
  <si>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</si>
  <si>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</si>
  <si>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</si>
  <si>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</si>
  <si>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</si>
  <si>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</si>
  <si>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</si>
  <si>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</si>
  <si>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</si>
  <si>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</si>
  <si>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</si>
  <si>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</si>
  <si>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</si>
  <si>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</si>
  <si>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</si>
  <si>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</si>
  <si>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</si>
  <si>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</si>
  <si>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</si>
  <si>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</si>
  <si>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</si>
  <si>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</si>
  <si>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</si>
  <si>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</si>
  <si>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</si>
  <si>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</si>
  <si>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</si>
  <si>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</si>
  <si>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</si>
  <si>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</si>
  <si>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</si>
  <si>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</si>
  <si>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</si>
  <si>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</si>
  <si>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</si>
  <si>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</si>
  <si>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</si>
  <si>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</si>
  <si>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</si>
  <si>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</si>
  <si>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</si>
  <si>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</si>
  <si>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</si>
  <si>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</si>
  <si>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</si>
  <si>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</si>
  <si>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</si>
  <si>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</si>
  <si>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</si>
  <si>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</si>
  <si>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</si>
  <si>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</si>
  <si>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</si>
  <si>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</si>
  <si>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</si>
  <si>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</si>
  <si>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</si>
  <si>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</si>
  <si>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</si>
  <si>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</si>
  <si>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</si>
  <si>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</si>
  <si>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</si>
  <si>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</si>
  <si>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</si>
  <si>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</si>
  <si>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</si>
  <si>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</si>
  <si>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</si>
  <si>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</si>
  <si>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</si>
  <si>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</si>
  <si>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</si>
  <si>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</si>
  <si>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</si>
  <si>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</si>
  <si>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</si>
  <si>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</si>
  <si>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</si>
  <si>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</si>
  <si>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</si>
  <si>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</si>
  <si>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</si>
  <si>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</si>
  <si>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</si>
  <si>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</si>
  <si>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</si>
  <si>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</si>
  <si>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</si>
  <si>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</si>
  <si>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</si>
  <si>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</si>
  <si>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</si>
  <si>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</si>
  <si>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</si>
  <si>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</si>
  <si>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</si>
  <si>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</si>
  <si>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</si>
  <si>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</si>
  <si>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</si>
  <si>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</si>
  <si>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</si>
  <si>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</si>
  <si>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</si>
  <si>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</si>
  <si>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</si>
  <si>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</si>
  <si>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</si>
  <si>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</si>
  <si>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</si>
  <si>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</si>
  <si>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</si>
  <si>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</si>
  <si>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</si>
  <si>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</si>
  <si>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</si>
  <si>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</si>
  <si>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</si>
  <si>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</si>
  <si>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</si>
  <si>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</si>
  <si>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</si>
  <si>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</si>
  <si>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</si>
  <si>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</si>
  <si>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</si>
  <si>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</si>
  <si>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</si>
  <si>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</si>
  <si>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</si>
  <si>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</si>
  <si>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</si>
  <si>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</si>
  <si>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</si>
  <si>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</si>
  <si>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</si>
  <si>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</si>
  <si>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</si>
  <si>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</si>
  <si>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</si>
  <si>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</si>
  <si>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</si>
  <si>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</si>
  <si>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</si>
  <si>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</si>
  <si>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</si>
  <si>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</si>
  <si>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</si>
  <si>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</si>
  <si>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</si>
  <si>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</si>
  <si>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</si>
  <si>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</si>
  <si>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</si>
  <si>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</si>
  <si>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</si>
  <si>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</si>
  <si>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</si>
  <si>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</si>
  <si>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</si>
  <si>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</si>
  <si>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</si>
  <si>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</si>
  <si>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</si>
  <si>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</si>
  <si>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</si>
  <si>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</si>
  <si>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</si>
  <si>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</si>
  <si>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</si>
  <si>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</si>
  <si>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</si>
  <si>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</si>
  <si>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</si>
  <si>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</si>
  <si>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</si>
  <si>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</si>
  <si>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</si>
  <si>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</si>
  <si>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</si>
  <si>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</si>
  <si>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</si>
  <si>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</si>
  <si>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</si>
  <si>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</si>
  <si>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</si>
  <si>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</si>
  <si>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</si>
  <si>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</si>
  <si>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</si>
  <si>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</si>
  <si>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</si>
  <si>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</si>
  <si>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</si>
  <si>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</si>
  <si>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</si>
  <si>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</si>
  <si>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</si>
  <si>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</si>
  <si>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</si>
  <si>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</si>
  <si>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</si>
  <si>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</si>
  <si>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</si>
  <si>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</si>
  <si>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</si>
  <si>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</si>
  <si>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</si>
  <si>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</si>
  <si>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</si>
  <si>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</si>
  <si>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</si>
  <si>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</si>
  <si>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</si>
  <si>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</si>
  <si>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</si>
  <si>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</si>
  <si>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</si>
  <si>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</si>
  <si>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</si>
  <si>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</si>
  <si>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</si>
  <si>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</si>
  <si>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</si>
  <si>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</si>
  <si>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</si>
  <si>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</si>
  <si>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</si>
  <si>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</si>
  <si>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</si>
  <si>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</si>
  <si>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</si>
  <si>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</si>
  <si>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</si>
  <si>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</si>
  <si>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</si>
  <si>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</si>
  <si>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</si>
  <si>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</si>
  <si>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</si>
  <si>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</si>
  <si>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</si>
  <si>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</si>
  <si>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</si>
  <si>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</si>
  <si>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</si>
  <si>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</si>
  <si>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</si>
  <si>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</si>
  <si>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</si>
  <si>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</si>
  <si>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</si>
  <si>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</si>
  <si>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</si>
  <si>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</si>
  <si>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</si>
  <si>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</si>
  <si>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</si>
  <si>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</si>
  <si>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</si>
  <si>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</si>
  <si>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</si>
  <si>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</si>
  <si>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</si>
  <si>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</si>
  <si>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</si>
  <si>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</si>
  <si>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</si>
  <si>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</si>
  <si>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</si>
  <si>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</si>
  <si>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</si>
  <si>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</si>
  <si>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</si>
  <si>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</si>
  <si>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</si>
  <si>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</si>
  <si>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</si>
  <si>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</si>
  <si>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</si>
  <si>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</si>
  <si>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</si>
  <si>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</si>
  <si>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</si>
  <si>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</si>
  <si>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</si>
  <si>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</si>
  <si>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</si>
  <si>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</si>
  <si>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</si>
  <si>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</si>
  <si>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</si>
  <si>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</si>
  <si>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</si>
  <si>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</si>
  <si>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</si>
  <si>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</si>
  <si>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</si>
  <si>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</si>
  <si>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</si>
  <si>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</si>
  <si>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</si>
  <si>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</si>
  <si>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</si>
  <si>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</si>
  <si>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</si>
  <si>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</si>
  <si>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</si>
  <si>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</si>
  <si>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</si>
  <si>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</si>
  <si>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</si>
  <si>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</si>
  <si>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</si>
  <si>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</si>
  <si>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</si>
  <si>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</si>
  <si>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</si>
  <si>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</si>
  <si>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</si>
  <si>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</si>
  <si>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</si>
  <si>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</si>
  <si>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</si>
  <si>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</si>
  <si>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</si>
  <si>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</si>
  <si>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</si>
  <si>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</si>
  <si>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</si>
  <si>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</si>
  <si>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</si>
  <si>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</si>
  <si>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</si>
  <si>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</si>
  <si>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</si>
  <si>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</si>
  <si>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</si>
  <si>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</si>
  <si>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</si>
  <si>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</si>
  <si>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</si>
  <si>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</si>
  <si>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</si>
  <si>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</si>
  <si>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</si>
  <si>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</si>
  <si>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</si>
  <si>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</si>
  <si>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</si>
  <si>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</si>
  <si>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</si>
  <si>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</si>
  <si>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</si>
  <si>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</si>
  <si>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</si>
  <si>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</si>
  <si>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</si>
  <si>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</si>
  <si>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</si>
  <si>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</si>
  <si>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</si>
  <si>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</si>
  <si>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</si>
  <si>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</si>
  <si>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</si>
  <si>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</si>
  <si>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</si>
  <si>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</si>
  <si>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</si>
  <si>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</si>
  <si>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</si>
  <si>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</si>
  <si>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</si>
  <si>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</si>
  <si>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</si>
  <si>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</si>
  <si>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</si>
  <si>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</si>
  <si>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</si>
  <si>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</si>
  <si>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</si>
  <si>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</si>
  <si>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</si>
  <si>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</si>
  <si>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</si>
  <si>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</si>
  <si>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</si>
  <si>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</si>
  <si>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</si>
  <si>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</si>
  <si>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</si>
  <si>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</si>
  <si>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</si>
  <si>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</si>
  <si>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</si>
  <si>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</si>
  <si>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</si>
  <si>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</si>
  <si>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</si>
  <si>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</si>
  <si>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</si>
  <si>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</si>
  <si>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</si>
  <si>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</si>
  <si>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</si>
  <si>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</si>
  <si>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</si>
  <si>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</si>
  <si>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</si>
  <si>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</si>
  <si>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</si>
  <si>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</si>
  <si>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</si>
  <si>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</si>
  <si>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</si>
  <si>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</si>
  <si>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</si>
  <si>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</si>
  <si>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</si>
  <si>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</si>
  <si>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</si>
  <si>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</si>
  <si>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</si>
  <si>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</si>
  <si>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</si>
  <si>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</si>
  <si>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</si>
  <si>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</si>
  <si>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</si>
  <si>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</si>
  <si>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</si>
  <si>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</si>
  <si>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</si>
  <si>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</si>
  <si>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</si>
  <si>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</si>
  <si>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</si>
  <si>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</si>
  <si>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</si>
  <si>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</si>
  <si>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</si>
  <si>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</si>
  <si>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</si>
  <si>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</si>
  <si>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</si>
  <si>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</si>
  <si>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</si>
  <si>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</si>
  <si>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</si>
  <si>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</si>
  <si>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</si>
  <si>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</si>
  <si>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</si>
  <si>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</si>
  <si>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</si>
  <si>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</si>
  <si>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</si>
  <si>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</si>
  <si>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</si>
  <si>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</si>
  <si>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</si>
  <si>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</si>
  <si>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</si>
  <si>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</si>
  <si>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</si>
  <si>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</si>
  <si>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</si>
  <si>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</si>
  <si>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</si>
  <si>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</si>
  <si>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</si>
  <si>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</si>
  <si>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</si>
  <si>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</si>
  <si>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</si>
  <si>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</si>
  <si>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</si>
  <si>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</si>
  <si>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</si>
  <si>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</si>
  <si>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</si>
  <si>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</si>
  <si>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</si>
  <si>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</si>
  <si>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</si>
  <si>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</si>
  <si>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</si>
  <si>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</si>
  <si>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</si>
  <si>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</si>
  <si>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</si>
  <si>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</si>
  <si>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</si>
  <si>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</si>
  <si>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</si>
  <si>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</si>
  <si>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</si>
  <si>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</si>
  <si>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</si>
  <si>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</si>
  <si>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</si>
  <si>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</si>
  <si>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</si>
  <si>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</si>
  <si>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</si>
  <si>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</si>
  <si>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</si>
  <si>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</si>
  <si>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</si>
  <si>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</si>
  <si>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</si>
  <si>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</si>
  <si>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</si>
  <si>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</si>
  <si>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</si>
  <si>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</si>
  <si>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</si>
  <si>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</si>
  <si>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</si>
  <si>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</si>
  <si>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</si>
  <si>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</si>
  <si>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</si>
  <si>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</si>
  <si>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</si>
  <si>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</si>
  <si>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</si>
  <si>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</si>
  <si>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</si>
  <si>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</si>
  <si>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</si>
  <si>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</si>
  <si>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</si>
  <si>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</si>
  <si>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</si>
  <si>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</si>
  <si>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</si>
  <si>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</si>
  <si>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</si>
  <si>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</si>
  <si>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</si>
  <si>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</si>
  <si>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</si>
  <si>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</si>
  <si>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</si>
  <si>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</si>
  <si>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</si>
  <si>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</si>
  <si>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</si>
  <si>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</si>
  <si>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</si>
  <si>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</si>
  <si>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</si>
  <si>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</si>
  <si>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</si>
  <si>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</si>
  <si>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</si>
  <si>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</si>
  <si>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</si>
  <si>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</si>
  <si>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</si>
  <si>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</si>
  <si>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</si>
  <si>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</si>
  <si>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</si>
  <si>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</si>
  <si>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</si>
  <si>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</si>
  <si>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</si>
  <si>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</si>
  <si>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</si>
  <si>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</si>
  <si>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</si>
  <si>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</si>
  <si>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</si>
  <si>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</si>
  <si>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</si>
  <si>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</si>
  <si>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</si>
  <si>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</si>
  <si>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</si>
  <si>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</si>
  <si>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</si>
  <si>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</si>
  <si>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</si>
  <si>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</si>
  <si>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</si>
  <si>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</si>
  <si>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</si>
  <si>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</si>
  <si>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</si>
  <si>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</si>
  <si>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</si>
  <si>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</si>
  <si>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</si>
  <si>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</si>
  <si>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</si>
  <si>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</si>
  <si>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</si>
  <si>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</si>
  <si>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</si>
  <si>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</si>
  <si>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</si>
  <si>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</si>
  <si>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</si>
  <si>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</si>
  <si>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</si>
  <si>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</si>
  <si>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</si>
  <si>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</si>
  <si>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</si>
  <si>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</si>
  <si>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</si>
  <si>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</si>
  <si>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</si>
  <si>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</si>
  <si>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</si>
  <si>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</si>
  <si>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</si>
  <si>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</si>
  <si>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</si>
  <si>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</si>
  <si>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</si>
  <si>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</si>
  <si>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</si>
  <si>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</si>
  <si>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</si>
  <si>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</si>
  <si>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</si>
  <si>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</si>
  <si>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</si>
  <si>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</si>
  <si>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</si>
  <si>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</si>
  <si>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</si>
  <si>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</si>
  <si>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</si>
  <si>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</si>
  <si>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</si>
  <si>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</si>
  <si>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</si>
  <si>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</si>
  <si>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</si>
  <si>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</si>
  <si>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</si>
  <si>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</si>
  <si>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</si>
  <si>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</si>
  <si>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</si>
  <si>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</si>
  <si>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</si>
  <si>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</si>
  <si>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</si>
  <si>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</si>
  <si>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</si>
  <si>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</si>
  <si>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</si>
  <si>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</si>
  <si>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</si>
  <si>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</si>
  <si>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</si>
  <si>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</si>
  <si>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</si>
  <si>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</si>
  <si>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</si>
  <si>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</si>
  <si>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</si>
  <si>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</si>
  <si>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</si>
  <si>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</si>
  <si>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</si>
  <si>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</si>
  <si>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</si>
  <si>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</si>
  <si>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</si>
  <si>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</si>
  <si>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</si>
  <si>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</si>
  <si>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</si>
  <si>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</si>
  <si>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</si>
  <si>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</si>
  <si>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</si>
  <si>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</si>
  <si>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</si>
  <si>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</si>
  <si>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</si>
  <si>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</si>
  <si>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</si>
  <si>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</si>
  <si>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</si>
  <si>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</si>
  <si>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</si>
  <si>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</si>
  <si>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</si>
  <si>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</si>
  <si>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</si>
  <si>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</si>
  <si>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</si>
  <si>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</si>
  <si>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</si>
  <si>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</si>
  <si>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</si>
  <si>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</si>
  <si>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</si>
  <si>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</si>
  <si>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</si>
  <si>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</si>
  <si>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</si>
  <si>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</si>
  <si>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</si>
  <si>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</si>
  <si>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</si>
  <si>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</si>
  <si>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</si>
  <si>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</si>
  <si>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</si>
  <si>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</si>
  <si>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</si>
  <si>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</si>
  <si>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</si>
  <si>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</si>
  <si>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</si>
  <si>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</si>
  <si>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</si>
  <si>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</si>
  <si>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</si>
  <si>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</si>
  <si>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</si>
  <si>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</si>
  <si>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</si>
  <si>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</si>
  <si>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</si>
  <si>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</si>
  <si>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</si>
  <si>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</si>
  <si>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</si>
  <si>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</si>
  <si>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</si>
  <si>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</si>
  <si>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</si>
  <si>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</si>
  <si>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</si>
  <si>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</si>
  <si>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</si>
  <si>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</si>
  <si>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</si>
  <si>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</si>
  <si>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</si>
  <si>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</si>
  <si>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</si>
  <si>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</si>
  <si>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</si>
  <si>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</si>
  <si>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</si>
  <si>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</si>
  <si>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</si>
  <si>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</si>
  <si>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</si>
  <si>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</si>
  <si>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</si>
  <si>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</si>
  <si>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</si>
  <si>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</si>
  <si>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</si>
  <si>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</si>
  <si>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</si>
  <si>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</si>
  <si>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</si>
  <si>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</si>
  <si>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</si>
  <si>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</si>
  <si>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</si>
  <si>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</si>
  <si>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</si>
  <si>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</si>
  <si>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</si>
  <si>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</si>
  <si>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</si>
  <si>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</si>
  <si>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</si>
  <si>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</si>
  <si>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</si>
  <si>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</si>
  <si>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</si>
  <si>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</si>
  <si>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</si>
  <si>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</si>
  <si>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</si>
  <si>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</si>
  <si>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</si>
  <si>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</si>
  <si>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</si>
  <si>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</si>
  <si>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</si>
  <si>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</si>
  <si>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</si>
  <si>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</si>
  <si>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</si>
  <si>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</si>
  <si>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</si>
  <si>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</si>
  <si>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</si>
  <si>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</si>
  <si>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</si>
  <si>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</si>
  <si>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</si>
  <si>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</si>
  <si>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</si>
  <si>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</si>
  <si>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</si>
  <si>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</si>
  <si>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</si>
  <si>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</si>
  <si>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</si>
  <si>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</si>
  <si>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</si>
  <si>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</si>
  <si>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</si>
  <si>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</si>
  <si>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</si>
  <si>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</si>
  <si>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</si>
  <si>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</si>
  <si>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</si>
  <si>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</si>
  <si>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</si>
  <si>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</si>
  <si>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</si>
  <si>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</si>
  <si>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</si>
  <si>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</si>
  <si>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</si>
  <si>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</si>
  <si>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</si>
  <si>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</si>
  <si>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</si>
  <si>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</si>
  <si>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</si>
  <si>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</si>
  <si>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</si>
  <si>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</si>
  <si>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</si>
  <si>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</si>
  <si>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</si>
  <si>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</si>
  <si>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</si>
  <si>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</si>
  <si>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</si>
  <si>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</si>
  <si>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</si>
  <si>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</si>
  <si>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</si>
  <si>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</si>
  <si>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</si>
  <si>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</si>
  <si>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</si>
  <si>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</si>
  <si>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</si>
  <si>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</si>
  <si>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</si>
  <si>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</si>
  <si>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</si>
  <si>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</si>
  <si>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</si>
  <si>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</si>
  <si>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</si>
  <si>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</si>
  <si>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</si>
  <si>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</si>
  <si>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</si>
  <si>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</si>
  <si>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</si>
  <si>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</si>
  <si>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</si>
  <si>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</si>
  <si>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</si>
  <si>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</si>
  <si>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</si>
  <si>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</si>
  <si>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</si>
  <si>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</si>
  <si>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</si>
  <si>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</si>
  <si>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</si>
  <si>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</si>
  <si>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</si>
  <si>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</si>
  <si>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</si>
  <si>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</si>
  <si>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</si>
  <si>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</si>
  <si>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</si>
  <si>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</si>
  <si>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</si>
  <si>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</si>
  <si>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</si>
  <si>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</si>
  <si>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</si>
  <si>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</si>
  <si>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</si>
  <si>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</si>
  <si>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</si>
  <si>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</si>
  <si>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</si>
  <si>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</si>
  <si>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</si>
  <si>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</si>
  <si>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</si>
  <si>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</si>
  <si>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</si>
  <si>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</si>
  <si>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</si>
  <si>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</si>
  <si>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</si>
  <si>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</si>
  <si>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</si>
  <si>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</si>
  <si>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</si>
  <si>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</si>
  <si>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</si>
  <si>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</si>
  <si>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</si>
  <si>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</si>
  <si>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</si>
  <si>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</si>
  <si>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</si>
  <si>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</si>
  <si>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</si>
  <si>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</si>
  <si>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</si>
  <si>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</si>
  <si>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</si>
  <si>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</si>
  <si>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</si>
  <si>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</si>
  <si>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</si>
  <si>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</si>
  <si>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</si>
  <si>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</si>
  <si>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</si>
  <si>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</si>
  <si>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</si>
  <si>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</si>
  <si>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</si>
  <si>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</si>
  <si>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</si>
  <si>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</si>
  <si>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</si>
  <si>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</si>
  <si>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</si>
  <si>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</si>
  <si>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</si>
  <si>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</si>
  <si>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</si>
  <si>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</si>
  <si>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</si>
  <si>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</si>
  <si>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</si>
  <si>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</si>
  <si>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</si>
  <si>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</si>
  <si>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</si>
  <si>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</si>
  <si>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</si>
  <si>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</si>
  <si>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</si>
  <si>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</si>
  <si>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</si>
  <si>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</si>
  <si>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</si>
  <si>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</si>
  <si>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</si>
  <si>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</si>
  <si>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</si>
  <si>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</si>
  <si>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</si>
  <si>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</si>
  <si>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</si>
  <si>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</si>
  <si>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</si>
  <si>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</si>
  <si>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</si>
  <si>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</si>
  <si>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</si>
  <si>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</si>
  <si>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</si>
  <si>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</si>
  <si>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</si>
  <si>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</si>
  <si>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</si>
  <si>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</si>
  <si>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</si>
  <si>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</si>
  <si>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</si>
  <si>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</si>
  <si>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</si>
  <si>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</si>
  <si>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</si>
  <si>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</si>
  <si>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</si>
  <si>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</si>
  <si>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</si>
  <si>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</si>
  <si>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</si>
  <si>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</si>
  <si>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</si>
  <si>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</si>
  <si>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</si>
  <si>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</si>
  <si>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</si>
  <si>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</si>
  <si>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</si>
  <si>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</si>
  <si>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</si>
  <si>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</si>
  <si>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</si>
  <si>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</si>
  <si>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</si>
  <si>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</si>
  <si>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</si>
  <si>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</si>
  <si>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</si>
  <si>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</si>
  <si>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</si>
  <si>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</si>
  <si>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</si>
  <si>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</si>
  <si>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</si>
  <si>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</si>
  <si>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</si>
  <si>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</si>
  <si>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</si>
  <si>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</si>
  <si>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</si>
  <si>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</si>
  <si>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</si>
  <si>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</si>
  <si>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</si>
  <si>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</si>
  <si>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</si>
  <si>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</si>
  <si>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</si>
  <si>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</si>
  <si>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</si>
  <si>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</si>
  <si>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</si>
  <si>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</si>
  <si>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</si>
  <si>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</si>
  <si>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</si>
  <si>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</si>
  <si>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</si>
  <si>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</si>
  <si>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</si>
  <si>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</si>
  <si>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</si>
  <si>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</si>
  <si>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</si>
  <si>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</si>
  <si>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</si>
  <si>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</si>
  <si>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</si>
  <si>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</si>
  <si>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</si>
  <si>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</si>
  <si>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</si>
  <si>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</si>
  <si>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</si>
  <si>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</si>
  <si>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</si>
  <si>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</si>
  <si>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</si>
  <si>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</si>
  <si>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</si>
  <si>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</si>
  <si>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</si>
  <si>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</si>
  <si>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</si>
  <si>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</si>
  <si>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</si>
  <si>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</si>
  <si>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</si>
  <si>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</si>
  <si>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</si>
  <si>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</si>
  <si>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</si>
  <si>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</si>
  <si>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</si>
  <si>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</si>
  <si>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</si>
  <si>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</si>
  <si>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</si>
  <si>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</si>
  <si>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</si>
  <si>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</si>
  <si>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</si>
  <si>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</si>
  <si>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</si>
  <si>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</si>
  <si>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</si>
  <si>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</si>
  <si>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</si>
  <si>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</si>
  <si>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</si>
  <si>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</si>
  <si>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</si>
  <si>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</si>
  <si>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</si>
  <si>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</si>
  <si>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</si>
  <si>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</si>
  <si>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</si>
  <si>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</si>
  <si>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</si>
  <si>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</si>
  <si>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</si>
  <si>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</si>
  <si>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</si>
  <si>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</si>
  <si>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</si>
  <si>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</si>
  <si>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</si>
  <si>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</si>
  <si>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</si>
  <si>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</si>
  <si>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</si>
  <si>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</si>
  <si>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</si>
  <si>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</si>
  <si>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</si>
  <si>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</si>
  <si>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</si>
  <si>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</si>
  <si>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</si>
  <si>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</si>
  <si>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</si>
  <si>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</si>
  <si>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</si>
  <si>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</si>
  <si>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</si>
  <si>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</si>
  <si>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</si>
  <si>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</si>
  <si>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</si>
  <si>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</si>
  <si>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</si>
  <si>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</si>
  <si>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</si>
  <si>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</si>
  <si>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</si>
  <si>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</si>
  <si>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</si>
  <si>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</si>
  <si>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</si>
  <si>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</si>
  <si>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</si>
  <si>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</si>
  <si>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</si>
  <si>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</si>
  <si>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</si>
  <si>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</si>
  <si>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</si>
  <si>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</si>
  <si>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</si>
  <si>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</si>
  <si>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</si>
  <si>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</si>
  <si>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</si>
  <si>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</si>
  <si>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</si>
  <si>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</si>
  <si>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</si>
  <si>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</si>
  <si>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</si>
  <si>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</si>
  <si>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</si>
  <si>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</si>
  <si>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</si>
  <si>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</si>
  <si>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</si>
  <si>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</si>
  <si>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</si>
  <si>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</si>
  <si>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</si>
  <si>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</si>
  <si>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</si>
  <si>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</si>
  <si>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</si>
  <si>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</si>
  <si>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</si>
  <si>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</si>
  <si>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</si>
  <si>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</si>
  <si>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</si>
  <si>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</si>
  <si>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</si>
  <si>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</si>
  <si>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</si>
  <si>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</si>
  <si>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</si>
  <si>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</si>
  <si>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</si>
  <si>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</si>
  <si>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</si>
  <si>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</si>
  <si>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</si>
  <si>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</si>
  <si>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</si>
  <si>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</si>
  <si>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</si>
  <si>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</si>
  <si>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</si>
  <si>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</si>
  <si>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</si>
  <si>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</si>
  <si>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</si>
  <si>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</si>
  <si>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</si>
  <si>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</si>
  <si>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</si>
  <si>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</si>
  <si>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</si>
  <si>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</si>
  <si>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</si>
  <si>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</si>
  <si>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</si>
  <si>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</si>
  <si>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</si>
  <si>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</si>
  <si>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</si>
  <si>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</si>
  <si>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</si>
  <si>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</si>
  <si>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</si>
  <si>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</si>
  <si>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</si>
  <si>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</si>
  <si>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</si>
  <si>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</si>
  <si>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</si>
  <si>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</si>
  <si>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</si>
  <si>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</si>
  <si>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</si>
  <si>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</si>
  <si>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</si>
  <si>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</si>
  <si>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</si>
  <si>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</si>
  <si>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</si>
  <si>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</si>
  <si>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</si>
  <si>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</si>
  <si>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</si>
  <si>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</si>
  <si>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</si>
  <si>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</si>
  <si>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</si>
  <si>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</si>
  <si>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</si>
  <si>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</si>
  <si>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</si>
  <si>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</si>
  <si>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</si>
  <si>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</si>
  <si>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</si>
  <si>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</si>
  <si>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</si>
  <si>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</si>
  <si>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</si>
  <si>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</si>
  <si>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</si>
  <si>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</si>
  <si>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</si>
  <si>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</si>
  <si>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</si>
  <si>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</si>
  <si>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</si>
  <si>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</si>
  <si>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</si>
  <si>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</si>
  <si>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</si>
  <si>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</si>
  <si>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</si>
  <si>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</si>
  <si>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</si>
  <si>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</si>
  <si>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</si>
  <si>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</si>
  <si>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</si>
  <si>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</si>
  <si>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</si>
  <si>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</si>
  <si>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</si>
  <si>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</si>
  <si>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</si>
  <si>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</si>
  <si>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</si>
  <si>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</si>
  <si>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</si>
  <si>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</si>
  <si>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</si>
  <si>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</si>
  <si>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</si>
  <si>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</si>
  <si>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</si>
  <si>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</si>
  <si>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</si>
  <si>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</si>
  <si>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</si>
  <si>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</si>
  <si>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</si>
  <si>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</si>
  <si>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</si>
  <si>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</si>
  <si>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</si>
  <si>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</si>
  <si>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</si>
  <si>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</si>
  <si>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</si>
  <si>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</si>
  <si>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</si>
  <si>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</si>
  <si>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</si>
  <si>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</si>
  <si>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</si>
  <si>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</si>
  <si>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</si>
  <si>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</si>
  <si>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</si>
  <si>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</si>
  <si>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</si>
  <si>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</si>
  <si>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</si>
  <si>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</si>
  <si>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</si>
  <si>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</si>
  <si>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</si>
  <si>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</si>
  <si>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</si>
  <si>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</si>
  <si>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</si>
  <si>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</si>
  <si>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</si>
  <si>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</si>
  <si>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</si>
  <si>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</si>
  <si>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</si>
  <si>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</si>
  <si>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</si>
  <si>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</si>
  <si>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</si>
  <si>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</si>
  <si>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</si>
  <si>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</si>
  <si>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</si>
  <si>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</si>
  <si>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</si>
  <si>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</si>
  <si>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</si>
  <si>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</si>
  <si>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</si>
  <si>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</si>
  <si>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</si>
  <si>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</si>
  <si>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</si>
  <si>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</si>
  <si>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</si>
  <si>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</si>
  <si>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</si>
  <si>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</si>
  <si>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</si>
  <si>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</si>
  <si>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</si>
  <si>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</si>
  <si>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</si>
  <si>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</si>
  <si>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</si>
  <si>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</si>
  <si>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</si>
  <si>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</si>
  <si>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</si>
  <si>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</si>
  <si>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</si>
  <si>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</si>
  <si>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</si>
  <si>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</si>
  <si>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</si>
  <si>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</si>
  <si>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</si>
  <si>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</si>
  <si>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</si>
  <si>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</si>
  <si>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</si>
  <si>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</si>
  <si>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</si>
  <si>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</si>
  <si>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</si>
  <si>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</si>
  <si>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</si>
  <si>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</si>
  <si>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</si>
  <si>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</si>
  <si>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</si>
  <si>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</si>
  <si>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</si>
  <si>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</si>
  <si>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</si>
  <si>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</si>
  <si>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</si>
  <si>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</si>
  <si>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</si>
  <si>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</si>
  <si>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</si>
  <si>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</si>
  <si>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</si>
  <si>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</si>
  <si>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</si>
  <si>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</si>
  <si>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</si>
  <si>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</si>
  <si>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</si>
  <si>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</si>
  <si>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</si>
  <si>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</si>
  <si>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</si>
  <si>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</si>
  <si>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</si>
  <si>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</si>
  <si>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</si>
  <si>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</si>
  <si>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</si>
  <si>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</si>
  <si>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</si>
  <si>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</si>
  <si>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</si>
  <si>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</si>
  <si>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</si>
  <si>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</si>
  <si>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</si>
  <si>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</si>
  <si>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</si>
  <si>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</si>
  <si>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</si>
  <si>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</si>
  <si>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</si>
  <si>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</si>
  <si>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</si>
  <si>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</si>
  <si>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</si>
  <si>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</si>
  <si>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</si>
  <si>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</si>
  <si>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</si>
  <si>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</si>
  <si>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</si>
  <si>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</si>
  <si>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</si>
  <si>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</si>
  <si>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</si>
  <si>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</si>
  <si>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</si>
  <si>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</si>
  <si>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</si>
  <si>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</si>
  <si>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</si>
  <si>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</si>
  <si>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</si>
  <si>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</si>
  <si>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</si>
  <si>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</si>
  <si>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</si>
  <si>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</si>
  <si>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</si>
  <si>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</si>
  <si>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</si>
  <si>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</si>
  <si>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</si>
  <si>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</si>
  <si>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</si>
  <si>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</si>
  <si>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</si>
  <si>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</si>
  <si>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</si>
  <si>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</si>
  <si>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</si>
  <si>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</si>
  <si>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</si>
  <si>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</si>
  <si>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</si>
  <si>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</si>
  <si>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</si>
  <si>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</si>
  <si>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</si>
  <si>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</si>
  <si>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</si>
  <si>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</si>
  <si>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</si>
  <si>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</si>
  <si>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</si>
  <si>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</si>
  <si>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</si>
  <si>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</si>
  <si>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</si>
  <si>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</si>
  <si>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</si>
  <si>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</si>
  <si>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</si>
  <si>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</si>
  <si>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</si>
  <si>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</si>
  <si>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</si>
  <si>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</si>
  <si>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</si>
  <si>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</si>
  <si>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</si>
  <si>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</si>
  <si>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</si>
  <si>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</si>
  <si>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</si>
  <si>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</si>
  <si>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</si>
  <si>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</si>
  <si>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</si>
  <si>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</si>
  <si>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</si>
  <si>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</si>
  <si>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</si>
  <si>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</si>
  <si>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</si>
  <si>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</si>
  <si>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</si>
  <si>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</si>
  <si>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</si>
  <si>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</si>
  <si>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</si>
  <si>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</si>
  <si>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</si>
  <si>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</si>
  <si>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</si>
  <si>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</si>
  <si>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</si>
  <si>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</si>
  <si>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</si>
  <si>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</si>
  <si>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</si>
  <si>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</si>
  <si>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</si>
  <si>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</si>
  <si>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</si>
  <si>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</si>
  <si>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</si>
  <si>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</si>
  <si>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</si>
  <si>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</si>
  <si>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</si>
  <si>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</si>
  <si>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</si>
  <si>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</si>
  <si>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</si>
  <si>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</si>
  <si>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</si>
  <si>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</si>
  <si>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</si>
  <si>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</si>
  <si>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</si>
  <si>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</si>
  <si>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</si>
  <si>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</si>
  <si>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</si>
  <si>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</si>
  <si>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</si>
  <si>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</si>
  <si>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</si>
  <si>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</si>
  <si>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</si>
  <si>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</si>
  <si>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</si>
  <si>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</si>
  <si>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</si>
  <si>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</si>
  <si>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</si>
  <si>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</si>
  <si>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</si>
  <si>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</si>
  <si>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</si>
  <si>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</si>
  <si>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</si>
  <si>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</si>
  <si>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</si>
  <si>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</si>
  <si>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</si>
  <si>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</si>
  <si>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</si>
  <si>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</si>
  <si>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</si>
  <si>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</si>
  <si>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</si>
  <si>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</si>
  <si>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</si>
  <si>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</si>
  <si>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</si>
  <si>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</si>
  <si>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</si>
  <si>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</si>
  <si>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</si>
  <si>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</si>
  <si>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</si>
  <si>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</si>
  <si>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</si>
  <si>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</si>
  <si>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</si>
  <si>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</si>
  <si>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</si>
  <si>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</si>
  <si>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</si>
  <si>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</si>
  <si>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</si>
  <si>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</si>
  <si>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</si>
  <si>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</si>
  <si>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</si>
  <si>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</si>
  <si>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</si>
  <si>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</si>
  <si>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</si>
  <si>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</si>
  <si>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</si>
  <si>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</si>
  <si>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</si>
  <si>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</si>
  <si>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</si>
  <si>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</si>
  <si>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</si>
  <si>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</si>
  <si>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</si>
  <si>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</si>
  <si>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</si>
  <si>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</si>
  <si>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</si>
  <si>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</si>
  <si>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</si>
  <si>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</si>
  <si>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</si>
  <si>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</si>
  <si>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</si>
  <si>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</si>
  <si>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</si>
  <si>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</si>
  <si>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</si>
  <si>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</si>
  <si>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</si>
  <si>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</si>
  <si>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</si>
  <si>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</si>
  <si>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</si>
  <si>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</si>
  <si>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</si>
  <si>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</si>
  <si>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</si>
  <si>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</si>
  <si>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</si>
  <si>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</si>
  <si>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</si>
  <si>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</si>
  <si>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</si>
  <si>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</si>
  <si>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</si>
  <si>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</si>
  <si>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</si>
  <si>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</si>
  <si>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</si>
  <si>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</si>
  <si>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</si>
  <si>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</si>
  <si>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</si>
  <si>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</si>
  <si>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</si>
  <si>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</si>
  <si>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</si>
  <si>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</si>
  <si>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</si>
  <si>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</si>
  <si>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</si>
  <si>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</si>
  <si>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</si>
  <si>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</si>
  <si>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</si>
  <si>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</si>
  <si>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</si>
  <si>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</si>
  <si>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</si>
  <si>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</si>
  <si>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</si>
  <si>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</si>
  <si>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</si>
  <si>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</si>
  <si>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</si>
  <si>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</si>
  <si>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</si>
  <si>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</si>
  <si>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</si>
  <si>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</si>
  <si>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</si>
  <si>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</si>
  <si>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</si>
  <si>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</si>
  <si>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</si>
  <si>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</si>
  <si>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</si>
  <si>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</si>
  <si>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</si>
  <si>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</si>
  <si>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</si>
  <si>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</si>
  <si>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</si>
  <si>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</si>
  <si>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</si>
  <si>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</si>
  <si>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</si>
  <si>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</si>
  <si>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</si>
  <si>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</si>
  <si>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</si>
  <si>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</si>
  <si>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</si>
  <si>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</si>
  <si>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</si>
  <si>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</si>
  <si>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</si>
  <si>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</si>
  <si>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</si>
  <si>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</si>
  <si>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</si>
  <si>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</si>
  <si>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</si>
  <si>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</si>
  <si>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</si>
  <si>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</si>
  <si>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</si>
  <si>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</si>
  <si>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</si>
  <si>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</si>
  <si>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</si>
  <si>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</si>
  <si>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</si>
  <si>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</si>
  <si>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</si>
  <si>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</si>
  <si>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</si>
  <si>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</si>
  <si>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</si>
  <si>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</si>
  <si>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</si>
  <si>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</si>
  <si>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</si>
  <si>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</si>
  <si>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</si>
  <si>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</si>
  <si>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</si>
  <si>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</si>
  <si>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</si>
  <si>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</si>
  <si>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</si>
  <si>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</si>
  <si>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</si>
  <si>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</si>
  <si>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</si>
  <si>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</si>
  <si>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</si>
  <si>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</si>
  <si>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</si>
  <si>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</si>
  <si>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</si>
  <si>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</si>
  <si>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</si>
  <si>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</si>
  <si>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</si>
  <si>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</si>
  <si>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</si>
  <si>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</si>
  <si>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</si>
  <si>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</si>
  <si>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</si>
  <si>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</si>
  <si>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</si>
  <si>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</si>
  <si>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</si>
  <si>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</si>
  <si>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</si>
  <si>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</si>
  <si>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</si>
  <si>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</si>
  <si>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</si>
  <si>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</si>
  <si>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</si>
  <si>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</si>
  <si>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</si>
  <si>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</si>
  <si>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</si>
  <si>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</si>
  <si>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</si>
  <si>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</si>
  <si>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</si>
  <si>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</si>
  <si>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</si>
  <si>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</si>
  <si>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</si>
  <si>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</si>
  <si>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</si>
  <si>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</si>
  <si>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</si>
  <si>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</si>
  <si>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</si>
  <si>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</si>
  <si>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</si>
  <si>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</si>
  <si>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</si>
  <si>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</si>
  <si>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</si>
  <si>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</si>
  <si>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</si>
  <si>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</si>
  <si>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</si>
  <si>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</si>
  <si>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</si>
  <si>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</si>
  <si>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</si>
  <si>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</si>
  <si>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</si>
  <si>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</si>
  <si>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</si>
  <si>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</si>
  <si>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</si>
  <si>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</si>
  <si>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</si>
  <si>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</si>
  <si>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</si>
  <si>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</si>
  <si>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</si>
  <si>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</si>
  <si>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</si>
  <si>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</si>
  <si>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</si>
  <si>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</si>
  <si>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</si>
  <si>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</si>
  <si>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</si>
  <si>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</si>
  <si>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</si>
  <si>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</si>
  <si>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</si>
  <si>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</si>
  <si>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</si>
  <si>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</si>
  <si>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</si>
  <si>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</si>
  <si>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</si>
  <si>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</si>
  <si>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</si>
  <si>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</si>
  <si>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</si>
  <si>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</si>
  <si>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</si>
  <si>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</si>
  <si>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</si>
  <si>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</si>
  <si>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</si>
  <si>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</si>
  <si>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</si>
  <si>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</si>
  <si>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</si>
  <si>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</si>
  <si>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</si>
  <si>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</si>
  <si>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</si>
  <si>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</si>
  <si>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</si>
  <si>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</si>
  <si>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</si>
  <si>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</si>
  <si>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</si>
  <si>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</si>
  <si>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</si>
  <si>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</si>
  <si>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</si>
  <si>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</si>
  <si>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</si>
  <si>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</si>
  <si>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</si>
  <si>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</si>
  <si>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</si>
  <si>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</si>
  <si>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</si>
  <si>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</si>
  <si>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</si>
  <si>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</si>
  <si>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</si>
  <si>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</si>
  <si>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</si>
  <si>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</si>
  <si>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</si>
  <si>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</si>
  <si>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</si>
  <si>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</si>
  <si>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</si>
  <si>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</si>
  <si>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</si>
  <si>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</si>
  <si>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</si>
  <si>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</si>
  <si>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</si>
  <si>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</si>
  <si>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</si>
  <si>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</si>
  <si>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</si>
  <si>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</si>
  <si>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</si>
  <si>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</si>
  <si>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</si>
  <si>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</si>
  <si>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</si>
  <si>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</si>
  <si>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</si>
  <si>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</si>
  <si>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</si>
  <si>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</si>
  <si>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</si>
  <si>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</si>
  <si>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</si>
  <si>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</si>
  <si>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</si>
  <si>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</si>
  <si>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</si>
  <si>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</si>
  <si>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</si>
  <si>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</si>
  <si>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</si>
  <si>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</si>
  <si>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</si>
  <si>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</si>
  <si>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</si>
  <si>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</si>
  <si>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</si>
  <si>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</si>
  <si>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</si>
  <si>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</si>
  <si>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</si>
  <si>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</si>
  <si>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</si>
  <si>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</si>
  <si>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</si>
  <si>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</si>
  <si>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</si>
  <si>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</si>
  <si>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</si>
  <si>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</si>
  <si>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</si>
  <si>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</si>
  <si>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</si>
  <si>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</si>
  <si>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</si>
  <si>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</si>
  <si>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</si>
  <si>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</si>
  <si>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</si>
  <si>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</si>
  <si>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</si>
  <si>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</si>
  <si>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</si>
  <si>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</si>
  <si>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</si>
  <si>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</si>
  <si>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</si>
  <si>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</si>
  <si>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</si>
  <si>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</si>
  <si>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</si>
  <si>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</si>
  <si>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</si>
  <si>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</si>
  <si>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</si>
  <si>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</si>
  <si>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</si>
  <si>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</si>
  <si>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</si>
  <si>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</si>
  <si>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</si>
  <si>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</si>
  <si>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</si>
  <si>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</si>
  <si>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</si>
  <si>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</si>
  <si>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</si>
  <si>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</si>
  <si>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</si>
  <si>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</si>
  <si>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</si>
  <si>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</si>
  <si>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</si>
  <si>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</si>
  <si>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</si>
  <si>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</si>
  <si>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</si>
  <si>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</si>
  <si>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</si>
  <si>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</si>
  <si>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</si>
  <si>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</si>
  <si>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</si>
  <si>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</si>
  <si>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</si>
  <si>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</si>
  <si>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</si>
  <si>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</si>
  <si>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</si>
  <si>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</si>
  <si>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</si>
  <si>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</si>
  <si>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</si>
  <si>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</si>
  <si>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</si>
  <si>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</si>
  <si>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</si>
  <si>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</si>
  <si>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</si>
  <si>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</si>
  <si>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</si>
  <si>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</si>
  <si>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</si>
  <si>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</si>
  <si>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</si>
  <si>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</si>
  <si>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</si>
  <si>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</si>
  <si>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</si>
  <si>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</si>
  <si>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</si>
  <si>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</si>
  <si>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</si>
  <si>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</si>
  <si>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</si>
  <si>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</si>
  <si>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</si>
  <si>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</si>
  <si>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</si>
  <si>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</si>
  <si>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</si>
  <si>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</si>
  <si>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</si>
  <si>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</si>
  <si>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</si>
  <si>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</si>
  <si>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</si>
  <si>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</si>
  <si>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</si>
  <si>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</si>
  <si>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</si>
  <si>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</si>
  <si>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</si>
  <si>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</si>
  <si>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</si>
  <si>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</si>
  <si>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</si>
  <si>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</si>
  <si>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</si>
  <si>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</si>
  <si>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</si>
  <si>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</si>
  <si>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</si>
  <si>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</si>
  <si>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</si>
  <si>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</si>
  <si>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</si>
  <si>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</si>
  <si>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</si>
  <si>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</si>
  <si>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</si>
  <si>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</si>
  <si>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</si>
  <si>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</si>
  <si>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</si>
  <si>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</si>
  <si>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</si>
  <si>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</si>
  <si>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</si>
  <si>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</si>
  <si>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</si>
  <si>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</si>
  <si>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</si>
  <si>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</si>
  <si>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</si>
  <si>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</si>
  <si>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</si>
  <si>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</si>
  <si>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</si>
  <si>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</si>
  <si>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</si>
  <si>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</si>
  <si>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</si>
  <si>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</si>
  <si>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</si>
  <si>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</si>
  <si>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</si>
  <si>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</si>
  <si>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</si>
  <si>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</si>
  <si>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</si>
  <si>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</si>
  <si>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</si>
  <si>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</si>
  <si>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</si>
  <si>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</si>
  <si>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</si>
  <si>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</si>
  <si>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</si>
  <si>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</si>
  <si>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</si>
  <si>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</si>
  <si>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</si>
  <si>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</si>
  <si>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</si>
  <si>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</si>
  <si>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</si>
  <si>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</si>
  <si>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</si>
  <si>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</si>
  <si>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</si>
  <si>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</si>
  <si>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</si>
  <si>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</si>
  <si>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</si>
  <si>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</si>
  <si>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</si>
  <si>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</si>
  <si>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</si>
  <si>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</si>
  <si>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</si>
  <si>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</si>
  <si>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</si>
  <si>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</si>
  <si>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</si>
  <si>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</si>
  <si>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</si>
  <si>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</si>
  <si>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</si>
  <si>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</si>
  <si>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</si>
  <si>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</si>
  <si>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</si>
  <si>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</si>
  <si>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</si>
  <si>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</si>
  <si>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</si>
  <si>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</si>
  <si>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</si>
  <si>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</si>
  <si>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</si>
  <si>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</si>
  <si>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</si>
  <si>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</si>
  <si>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</si>
  <si>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</si>
  <si>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</si>
  <si>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</si>
  <si>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</si>
  <si>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</si>
  <si>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</si>
  <si>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</si>
  <si>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</si>
  <si>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</si>
  <si>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</si>
  <si>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</si>
  <si>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</si>
  <si>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</si>
  <si>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</si>
  <si>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</si>
  <si>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</si>
  <si>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</si>
  <si>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</si>
  <si>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</si>
  <si>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</si>
  <si>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</si>
  <si>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</si>
  <si>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</si>
  <si>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</si>
  <si>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</si>
  <si>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</si>
  <si>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</si>
  <si>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</si>
  <si>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</si>
  <si>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</si>
  <si>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</si>
  <si>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</si>
  <si>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</si>
  <si>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</si>
  <si>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</si>
  <si>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</si>
  <si>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</si>
  <si>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</si>
  <si>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</si>
  <si>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</si>
  <si>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</si>
  <si>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</si>
  <si>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</si>
  <si>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</si>
  <si>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</si>
  <si>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</si>
  <si>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</si>
  <si>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</si>
  <si>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</si>
  <si>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</si>
  <si>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</si>
  <si>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</si>
  <si>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</si>
  <si>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</si>
  <si>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</si>
  <si>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</si>
  <si>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</si>
  <si>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</si>
  <si>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</si>
  <si>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</si>
  <si>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</si>
  <si>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</si>
  <si>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</si>
  <si>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</si>
  <si>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</si>
  <si>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</si>
  <si>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</si>
  <si>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</si>
  <si>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</si>
  <si>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</si>
  <si>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</si>
  <si>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</si>
  <si>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</si>
  <si>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</si>
  <si>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</si>
  <si>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</si>
  <si>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</si>
  <si>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</si>
  <si>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</si>
  <si>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</si>
  <si>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</si>
  <si>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</si>
  <si>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</si>
  <si>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</si>
  <si>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</si>
  <si>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</si>
  <si>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</si>
  <si>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</si>
  <si>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</si>
  <si>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</si>
  <si>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</si>
  <si>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</si>
  <si>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</si>
  <si>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</si>
  <si>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</si>
  <si>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</si>
  <si>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</si>
  <si>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</si>
  <si>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</si>
  <si>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</si>
  <si>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</si>
  <si>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</si>
  <si>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</si>
  <si>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</si>
  <si>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</si>
  <si>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</si>
  <si>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</si>
  <si>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</si>
  <si>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</si>
  <si>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</si>
  <si>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</si>
  <si>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</si>
  <si>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</si>
  <si>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</si>
  <si>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</si>
  <si>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</si>
  <si>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</si>
  <si>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</si>
  <si>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</si>
  <si>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</si>
  <si>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</si>
  <si>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</si>
  <si>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</si>
  <si>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</si>
  <si>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</si>
  <si>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</si>
  <si>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</si>
  <si>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</si>
  <si>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</si>
  <si>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</si>
  <si>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</si>
  <si>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</si>
  <si>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</si>
  <si>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</si>
  <si>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</si>
  <si>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</si>
  <si>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</si>
  <si>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</si>
  <si>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</si>
  <si>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</si>
  <si>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</si>
  <si>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</si>
  <si>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</si>
  <si>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</si>
  <si>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</si>
  <si>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</si>
  <si>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</si>
  <si>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</si>
  <si>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</si>
  <si>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</si>
  <si>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</si>
  <si>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</si>
  <si>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</si>
  <si>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</si>
  <si>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</si>
  <si>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</si>
  <si>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</si>
  <si>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</si>
  <si>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</si>
  <si>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</si>
  <si>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</si>
  <si>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</si>
  <si>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</si>
  <si>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</si>
  <si>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</si>
  <si>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</si>
  <si>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</si>
  <si>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</si>
  <si>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</si>
  <si>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</si>
  <si>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</si>
  <si>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</si>
  <si>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</si>
  <si>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</si>
  <si>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</si>
  <si>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</si>
  <si>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</si>
  <si>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</si>
  <si>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</si>
  <si>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</si>
  <si>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</si>
  <si>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</si>
  <si>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</si>
  <si>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</si>
  <si>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</si>
  <si>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</si>
  <si>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</si>
  <si>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</si>
  <si>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</si>
  <si>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</si>
  <si>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</si>
  <si>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</si>
  <si>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</si>
  <si>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</si>
  <si>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</si>
  <si>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</si>
  <si>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</si>
  <si>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</si>
  <si>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</si>
  <si>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</si>
  <si>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</si>
  <si>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</si>
  <si>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</si>
  <si>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</si>
  <si>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</si>
  <si>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</si>
  <si>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</si>
  <si>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</si>
  <si>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</si>
  <si>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</si>
  <si>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</si>
  <si>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</si>
  <si>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</si>
  <si>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</si>
  <si>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</si>
  <si>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</si>
  <si>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</si>
  <si>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</si>
  <si>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</si>
  <si>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</si>
  <si>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</si>
  <si>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</si>
  <si>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</si>
  <si>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</si>
  <si>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</si>
  <si>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</si>
  <si>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</si>
  <si>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</si>
  <si>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</si>
  <si>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</si>
  <si>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</si>
  <si>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</si>
  <si>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</si>
  <si>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</si>
  <si>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</si>
  <si>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</si>
  <si>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</si>
  <si>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</si>
  <si>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</si>
  <si>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</si>
  <si>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</si>
  <si>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</si>
  <si>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</si>
  <si>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</si>
  <si>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</si>
  <si>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</si>
  <si>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</si>
  <si>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</si>
  <si>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</si>
  <si>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</si>
  <si>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</si>
  <si>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</si>
  <si>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</si>
  <si>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</si>
  <si>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</si>
  <si>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</si>
  <si>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</si>
  <si>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</si>
  <si>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</si>
  <si>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</si>
  <si>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</si>
  <si>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</si>
  <si>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</si>
  <si>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</si>
  <si>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</si>
  <si>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</si>
  <si>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</si>
  <si>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</si>
  <si>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</si>
  <si>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</si>
  <si>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</si>
  <si>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</si>
  <si>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</si>
  <si>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</si>
  <si>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</si>
  <si>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</si>
  <si>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</si>
  <si>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</si>
  <si>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</si>
  <si>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</si>
  <si>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</si>
  <si>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</si>
  <si>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</si>
  <si>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</si>
  <si>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</si>
  <si>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</si>
  <si>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</si>
  <si>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</si>
  <si>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</si>
  <si>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</si>
  <si>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</si>
  <si>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</si>
  <si>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</si>
  <si>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</si>
  <si>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</si>
  <si>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</si>
  <si>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</si>
  <si>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</si>
  <si>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</si>
  <si>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</si>
  <si>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</si>
  <si>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</si>
  <si>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</si>
  <si>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</si>
  <si>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</si>
  <si>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</si>
  <si>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</si>
  <si>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</si>
  <si>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</si>
  <si>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</si>
  <si>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</si>
  <si>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</si>
  <si>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</si>
  <si>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</si>
  <si>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</si>
  <si>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</si>
  <si>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</si>
  <si>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</si>
  <si>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</si>
  <si>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</si>
  <si>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</si>
  <si>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</si>
  <si>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</si>
  <si>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</si>
  <si>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</si>
  <si>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</si>
  <si>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</si>
  <si>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</si>
  <si>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</si>
  <si>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</si>
  <si>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</si>
  <si>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</si>
  <si>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</si>
  <si>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</si>
  <si>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</si>
  <si>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</si>
  <si>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</si>
  <si>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</si>
  <si>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</si>
  <si>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</si>
  <si>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</si>
  <si>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</si>
  <si>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</si>
  <si>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</si>
  <si>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</si>
  <si>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</si>
  <si>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</si>
  <si>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</si>
  <si>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</si>
  <si>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</si>
  <si>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</si>
  <si>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</si>
  <si>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</si>
  <si>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</si>
  <si>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</si>
  <si>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</si>
  <si>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</si>
  <si>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</si>
  <si>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</si>
  <si>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</si>
  <si>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</si>
  <si>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</si>
  <si>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</si>
  <si>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</si>
  <si>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</si>
  <si>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</si>
  <si>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</si>
  <si>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</si>
  <si>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</si>
  <si>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</si>
  <si>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</si>
  <si>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</si>
  <si>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</si>
  <si>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</si>
  <si>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</si>
  <si>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</si>
  <si>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</si>
  <si>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</si>
  <si>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</si>
  <si>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</si>
  <si>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</si>
  <si>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</si>
  <si>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</si>
  <si>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</si>
  <si>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</si>
  <si>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</si>
  <si>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</si>
  <si>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</si>
  <si>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</si>
  <si>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</si>
  <si>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</si>
  <si>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</si>
  <si>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</si>
  <si>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</si>
  <si>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</si>
  <si>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</si>
  <si>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</si>
  <si>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</si>
  <si>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</si>
  <si>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</si>
  <si>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</si>
  <si>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</si>
  <si>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</si>
  <si>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</si>
  <si>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</si>
  <si>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</si>
  <si>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</si>
  <si>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</si>
  <si>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</si>
  <si>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</si>
  <si>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</si>
  <si>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</si>
  <si>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</si>
  <si>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</si>
  <si>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</si>
  <si>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</si>
  <si>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</si>
  <si>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</si>
  <si>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</si>
  <si>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</si>
  <si>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</si>
  <si>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</si>
  <si>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</si>
  <si>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</si>
  <si>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</si>
  <si>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</si>
  <si>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</si>
  <si>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</si>
  <si>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</si>
  <si>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</si>
  <si>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</si>
  <si>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</si>
  <si>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</si>
  <si>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</si>
  <si>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</si>
  <si>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</si>
  <si>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</si>
  <si>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</si>
  <si>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</si>
  <si>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</si>
  <si>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</si>
  <si>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</si>
  <si>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</si>
  <si>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</si>
  <si>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</si>
  <si>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</si>
  <si>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</si>
  <si>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</si>
  <si>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</si>
  <si>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</si>
  <si>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</si>
  <si>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</si>
  <si>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</si>
  <si>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</si>
  <si>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</si>
  <si>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</si>
  <si>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</si>
  <si>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</si>
  <si>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</si>
  <si>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</si>
  <si>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</si>
  <si>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</si>
  <si>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</si>
  <si>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</si>
  <si>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</si>
  <si>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</si>
  <si>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</si>
  <si>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</si>
  <si>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</si>
  <si>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</si>
  <si>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</si>
  <si>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</si>
  <si>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</si>
  <si>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</si>
  <si>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</si>
  <si>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</si>
  <si>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</si>
  <si>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</si>
  <si>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</si>
  <si>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</si>
  <si>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</si>
  <si>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</si>
  <si>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</si>
  <si>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</si>
  <si>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</si>
  <si>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</si>
  <si>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</si>
  <si>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</si>
  <si>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</si>
  <si>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</si>
  <si>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</si>
  <si>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</si>
  <si>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</si>
  <si>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</si>
  <si>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</si>
  <si>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</si>
  <si>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</si>
  <si>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</si>
  <si>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</si>
  <si>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</si>
  <si>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</si>
  <si>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</si>
  <si>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</si>
  <si>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</si>
  <si>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</si>
  <si>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</si>
  <si>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</si>
  <si>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</si>
  <si>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</si>
  <si>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</si>
  <si>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</si>
  <si>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</si>
  <si>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</si>
  <si>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</si>
  <si>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</si>
  <si>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</si>
  <si>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</si>
  <si>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</si>
  <si>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</si>
  <si>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</si>
  <si>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</si>
  <si>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</si>
  <si>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</si>
  <si>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</si>
  <si>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</si>
  <si>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</si>
  <si>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</si>
  <si>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</si>
  <si>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</si>
  <si>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</si>
  <si>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</si>
  <si>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</si>
  <si>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</si>
  <si>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</si>
  <si>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</si>
  <si>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</si>
  <si>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</si>
  <si>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</si>
  <si>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</si>
  <si>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</si>
  <si>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</si>
  <si>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</si>
  <si>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</si>
  <si>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</si>
  <si>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</si>
  <si>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</si>
  <si>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</si>
  <si>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</si>
  <si>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</si>
  <si>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</si>
  <si>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</si>
  <si>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</si>
  <si>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</si>
  <si>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</si>
  <si>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</si>
  <si>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</si>
  <si>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</si>
  <si>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</si>
  <si>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</si>
  <si>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</si>
  <si>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</si>
  <si>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</si>
  <si>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</si>
  <si>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</si>
  <si>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</si>
  <si>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</si>
  <si>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</si>
  <si>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</si>
  <si>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</si>
  <si>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</si>
  <si>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</si>
  <si>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</si>
  <si>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</si>
  <si>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</si>
  <si>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</si>
  <si>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</si>
  <si>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</si>
  <si>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</si>
  <si>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</si>
  <si>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</si>
  <si>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</si>
  <si>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</si>
  <si>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</si>
  <si>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</si>
  <si>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</si>
  <si>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</si>
  <si>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</si>
  <si>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</si>
  <si>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</si>
  <si>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</si>
  <si>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</si>
  <si>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</si>
  <si>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</si>
  <si>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</si>
  <si>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</si>
  <si>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</si>
  <si>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</si>
  <si>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</si>
  <si>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</si>
  <si>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</si>
  <si>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</si>
  <si>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</si>
  <si>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</si>
  <si>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</si>
  <si>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</si>
  <si>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</si>
  <si>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</si>
  <si>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</si>
  <si>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</si>
  <si>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</si>
  <si>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</si>
  <si>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</si>
  <si>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</si>
  <si>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</si>
  <si>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</si>
  <si>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</si>
  <si>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</si>
  <si>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</si>
  <si>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</si>
  <si>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</si>
  <si>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</si>
  <si>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</si>
  <si>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</si>
  <si>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</si>
  <si>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</si>
  <si>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</si>
  <si>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</si>
  <si>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</si>
  <si>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</si>
  <si>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</si>
  <si>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</si>
  <si>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</si>
  <si>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</si>
  <si>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</si>
  <si>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</si>
  <si>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</si>
  <si>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</si>
  <si>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</si>
  <si>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</si>
  <si>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</si>
  <si>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</si>
  <si>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</si>
  <si>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</si>
  <si>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</si>
  <si>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</si>
  <si>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</si>
  <si>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</si>
  <si>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</si>
  <si>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</si>
  <si>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</si>
  <si>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</si>
  <si>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</si>
  <si>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</si>
  <si>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</si>
  <si>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</si>
  <si>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</si>
  <si>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</si>
  <si>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</si>
  <si>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</si>
  <si>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</si>
  <si>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</si>
  <si>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</si>
  <si>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</si>
  <si>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</si>
  <si>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</si>
  <si>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</si>
  <si>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</si>
  <si>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</si>
  <si>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</si>
  <si>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</si>
  <si>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</si>
  <si>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</si>
  <si>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</si>
  <si>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</si>
  <si>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</si>
  <si>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</si>
  <si>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</si>
  <si>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</si>
  <si>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</si>
  <si>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</si>
  <si>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</si>
  <si>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</si>
  <si>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</si>
  <si>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</si>
  <si>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</si>
  <si>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</si>
  <si>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</si>
  <si>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</si>
  <si>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</si>
  <si>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</si>
  <si>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</si>
  <si>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</si>
  <si>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</si>
  <si>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</si>
  <si>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</si>
  <si>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</si>
  <si>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</si>
  <si>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</si>
  <si>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</si>
  <si>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</si>
  <si>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</si>
  <si>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</si>
  <si>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</si>
  <si>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</si>
  <si>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</si>
  <si>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</si>
  <si>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</si>
  <si>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</si>
  <si>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</si>
  <si>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</si>
  <si>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</si>
  <si>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</si>
  <si>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</si>
  <si>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</si>
  <si>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</si>
  <si>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</si>
  <si>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</si>
  <si>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</si>
  <si>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</si>
  <si>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</si>
  <si>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</si>
  <si>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</si>
  <si>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</si>
  <si>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</si>
  <si>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</si>
  <si>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</si>
  <si>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</si>
  <si>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</si>
  <si>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</si>
  <si>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</si>
  <si>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</si>
  <si>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</si>
  <si>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</si>
  <si>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</si>
  <si>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</si>
  <si>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</si>
  <si>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</si>
  <si>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</si>
  <si>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</si>
  <si>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</si>
  <si>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</si>
  <si>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</si>
  <si>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</si>
  <si>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</si>
  <si>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</si>
  <si>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</si>
  <si>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</si>
  <si>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</si>
  <si>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</si>
  <si>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</si>
  <si>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</si>
  <si>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</si>
  <si>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</si>
  <si>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</si>
  <si>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</si>
  <si>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</si>
  <si>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</si>
  <si>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</si>
  <si>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</si>
  <si>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</si>
  <si>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</si>
  <si>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</si>
  <si>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</si>
  <si>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</si>
  <si>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</si>
  <si>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</si>
  <si>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</si>
  <si>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</si>
  <si>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</si>
  <si>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</si>
  <si>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</si>
  <si>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</si>
  <si>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</si>
  <si>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</si>
  <si>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</si>
  <si>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</si>
  <si>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</si>
  <si>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</si>
  <si>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</si>
  <si>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</si>
  <si>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</si>
  <si>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</si>
  <si>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</si>
  <si>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</si>
  <si>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</si>
  <si>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</si>
  <si>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</si>
  <si>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</si>
  <si>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</si>
  <si>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</si>
  <si>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</si>
  <si>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</si>
  <si>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</si>
  <si>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</si>
  <si>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</si>
  <si>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</si>
  <si>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</si>
  <si>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</si>
  <si>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</si>
  <si>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</si>
  <si>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</si>
  <si>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</si>
  <si>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</si>
  <si>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</si>
  <si>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</si>
  <si>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</si>
  <si>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</si>
  <si>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</si>
  <si>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</si>
  <si>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</si>
  <si>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</si>
  <si>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</si>
  <si>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</si>
  <si>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</si>
  <si>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</si>
  <si>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</si>
  <si>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</si>
  <si>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</si>
  <si>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</si>
  <si>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</si>
  <si>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</si>
  <si>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</si>
  <si>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</si>
  <si>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</si>
  <si>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</si>
  <si>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</si>
  <si>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</si>
  <si>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</si>
  <si>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</si>
  <si>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</si>
  <si>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</si>
  <si>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</si>
  <si>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</si>
  <si>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</si>
  <si>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</si>
  <si>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</si>
  <si>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</si>
  <si>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</si>
  <si>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</si>
  <si>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</si>
  <si>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</si>
  <si>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</si>
  <si>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</si>
  <si>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</si>
  <si>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</si>
  <si>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</si>
  <si>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</si>
  <si>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</si>
  <si>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</si>
  <si>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</si>
  <si>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</si>
  <si>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</si>
  <si>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</si>
  <si>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</si>
  <si>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</si>
  <si>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</si>
  <si>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</si>
  <si>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</si>
  <si>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</si>
  <si>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</si>
  <si>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</si>
  <si>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</si>
  <si>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</si>
  <si>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</si>
  <si>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</si>
  <si>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</si>
  <si>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</si>
  <si>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</si>
  <si>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</si>
  <si>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</si>
  <si>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</si>
  <si>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</si>
  <si>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</si>
  <si>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</si>
  <si>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</si>
  <si>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</si>
  <si>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</si>
  <si>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</si>
  <si>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</si>
  <si>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</si>
  <si>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</si>
  <si>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</si>
  <si>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</si>
  <si>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</si>
  <si>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</si>
  <si>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</si>
  <si>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</si>
  <si>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</si>
  <si>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</si>
  <si>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</si>
  <si>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</si>
  <si>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</si>
  <si>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</si>
  <si>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</si>
  <si>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</si>
  <si>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</si>
  <si>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</si>
  <si>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</si>
  <si>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</si>
  <si>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</si>
  <si>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</si>
  <si>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</si>
  <si>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</si>
  <si>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</si>
  <si>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</si>
  <si>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</si>
  <si>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</si>
  <si>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</si>
  <si>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</si>
  <si>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</si>
  <si>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</si>
  <si>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</si>
  <si>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</si>
  <si>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</si>
  <si>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</si>
  <si>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</si>
  <si>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</si>
  <si>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</si>
  <si>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</si>
  <si>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</si>
  <si>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</si>
  <si>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</si>
  <si>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</si>
  <si>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</si>
  <si>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</si>
  <si>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</si>
  <si>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</si>
  <si>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</si>
  <si>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</si>
  <si>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</si>
  <si>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</si>
  <si>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</si>
  <si>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</si>
  <si>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</si>
  <si>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</si>
  <si>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</si>
  <si>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</si>
  <si>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</si>
  <si>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</si>
  <si>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</si>
  <si>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</si>
  <si>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</si>
  <si>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</si>
  <si>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</si>
  <si>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</si>
  <si>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</si>
  <si>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</si>
  <si>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</si>
  <si>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</si>
  <si>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</si>
  <si>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</si>
  <si>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</si>
  <si>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</si>
  <si>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</si>
  <si>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</si>
  <si>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</si>
  <si>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</si>
  <si>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</si>
  <si>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</si>
  <si>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</si>
  <si>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</si>
  <si>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</si>
  <si>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</si>
  <si>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</si>
  <si>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</si>
  <si>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</si>
  <si>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</si>
  <si>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</si>
  <si>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</si>
  <si>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</si>
  <si>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</si>
  <si>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</si>
  <si>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</si>
  <si>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</si>
  <si>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</si>
  <si>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</si>
  <si>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</si>
  <si>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</si>
  <si>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</si>
  <si>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</si>
  <si>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</si>
  <si>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</si>
  <si>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</si>
  <si>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</si>
  <si>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</si>
  <si>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</si>
  <si>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</si>
  <si>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</si>
  <si>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</si>
  <si>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</si>
  <si>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</si>
  <si>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</si>
  <si>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</si>
  <si>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</si>
  <si>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</si>
  <si>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</si>
  <si>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</si>
  <si>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</si>
  <si>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</si>
  <si>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</si>
  <si>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</si>
  <si>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</si>
  <si>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</si>
  <si>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</si>
  <si>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</si>
  <si>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</si>
  <si>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</si>
  <si>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</si>
  <si>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</si>
  <si>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</si>
  <si>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</si>
  <si>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</si>
  <si>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</si>
  <si>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</si>
  <si>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</si>
  <si>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</si>
  <si>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</si>
  <si>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</si>
  <si>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</si>
  <si>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</si>
  <si>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</si>
  <si>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</si>
  <si>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</si>
  <si>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</si>
  <si>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</si>
  <si>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</si>
  <si>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</si>
  <si>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</si>
  <si>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</si>
  <si>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</si>
  <si>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</si>
  <si>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</si>
  <si>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</si>
  <si>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</si>
  <si>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</si>
  <si>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</si>
  <si>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</si>
  <si>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</si>
  <si>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</si>
  <si>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</si>
  <si>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</si>
  <si>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</si>
  <si>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</si>
  <si>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</si>
  <si>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</si>
  <si>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</si>
  <si>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</si>
  <si>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</si>
  <si>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</si>
  <si>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</si>
  <si>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</si>
  <si>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</si>
  <si>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</si>
  <si>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</si>
  <si>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</si>
  <si>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</si>
  <si>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</si>
  <si>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</si>
  <si>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</si>
  <si>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</si>
  <si>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</si>
  <si>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</si>
  <si>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</si>
  <si>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</si>
  <si>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</si>
  <si>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</si>
  <si>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</si>
  <si>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</si>
  <si>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</si>
  <si>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</si>
  <si>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</si>
  <si>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</si>
  <si>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</si>
  <si>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</si>
  <si>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</si>
  <si>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</si>
  <si>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</si>
  <si>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</si>
  <si>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</si>
  <si>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</si>
  <si>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</si>
  <si>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</si>
  <si>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</si>
  <si>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</si>
  <si>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</si>
  <si>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</si>
  <si>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</si>
  <si>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</si>
  <si>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</si>
  <si>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</si>
  <si>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</si>
  <si>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</si>
  <si>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</si>
  <si>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</si>
  <si>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</si>
  <si>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</si>
  <si>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</si>
  <si>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</si>
  <si>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</si>
  <si>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</si>
  <si>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</si>
  <si>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</si>
  <si>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</si>
  <si>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</si>
  <si>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</si>
  <si>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</si>
  <si>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</si>
  <si>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</si>
  <si>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</si>
  <si>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</si>
  <si>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</si>
  <si>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</si>
  <si>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</si>
  <si>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</si>
  <si>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</si>
  <si>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</si>
  <si>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</si>
  <si>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</si>
  <si>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</si>
  <si>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</si>
  <si>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</si>
  <si>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</si>
  <si>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</si>
  <si>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</si>
  <si>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</si>
  <si>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</si>
  <si>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</si>
  <si>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</si>
  <si>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</si>
  <si>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</si>
  <si>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</si>
  <si>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</si>
  <si>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</si>
  <si>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</si>
  <si>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</si>
  <si>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</si>
  <si>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</si>
  <si>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</si>
  <si>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</si>
  <si>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</si>
  <si>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</si>
  <si>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</si>
  <si>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</si>
  <si>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</si>
  <si>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</si>
  <si>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</si>
  <si>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</si>
  <si>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</si>
  <si>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</si>
  <si>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</si>
  <si>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</si>
  <si>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</si>
  <si>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</si>
  <si>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</si>
  <si>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</si>
  <si>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</si>
  <si>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</si>
  <si>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</si>
  <si>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</si>
  <si>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</si>
  <si>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</si>
  <si>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</si>
  <si>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</si>
  <si>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</si>
  <si>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</si>
  <si>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</si>
  <si>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</si>
  <si>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</si>
  <si>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</si>
  <si>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</si>
  <si>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</si>
  <si>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</si>
  <si>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</si>
  <si>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</si>
  <si>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</si>
  <si>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</si>
  <si>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</si>
  <si>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</si>
  <si>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</si>
  <si>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</si>
  <si>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</si>
  <si>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</si>
  <si>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</si>
  <si>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</si>
  <si>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</si>
  <si>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</si>
  <si>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</si>
  <si>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</si>
  <si>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</si>
  <si>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</si>
  <si>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</si>
  <si>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</si>
  <si>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</si>
  <si>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</si>
  <si>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</si>
  <si>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</si>
  <si>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</si>
  <si>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</si>
  <si>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</si>
  <si>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</si>
  <si>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</si>
  <si>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</si>
  <si>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</si>
  <si>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</si>
  <si>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</si>
  <si>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</si>
  <si>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</si>
  <si>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</si>
  <si>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</si>
  <si>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</si>
  <si>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</si>
  <si>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</si>
  <si>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</si>
  <si>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</si>
  <si>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</si>
  <si>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</si>
  <si>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</si>
  <si>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</si>
  <si>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</si>
  <si>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</si>
  <si>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</si>
  <si>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</si>
  <si>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</si>
  <si>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</si>
  <si>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</si>
  <si>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</si>
  <si>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</si>
  <si>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</si>
  <si>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</si>
  <si>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</si>
  <si>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</si>
  <si>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</si>
  <si>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</si>
  <si>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</si>
  <si>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</si>
  <si>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</si>
  <si>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</si>
  <si>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</si>
  <si>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</si>
  <si>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</si>
  <si>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</si>
  <si>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</si>
  <si>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</si>
  <si>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</si>
  <si>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</si>
  <si>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</si>
  <si>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</si>
  <si>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</si>
  <si>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</si>
  <si>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</si>
  <si>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</si>
  <si>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</si>
  <si>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</si>
  <si>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</si>
  <si>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</si>
  <si>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</si>
  <si>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</si>
  <si>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</si>
  <si>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</si>
  <si>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</si>
  <si>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</si>
  <si>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</si>
  <si>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</si>
  <si>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</si>
  <si>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</si>
  <si>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</si>
  <si>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</si>
  <si>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</si>
  <si>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</si>
  <si>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</si>
  <si>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</si>
  <si>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</si>
  <si>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</si>
  <si>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</si>
  <si>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</si>
  <si>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</si>
  <si>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</si>
  <si>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</si>
  <si>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</si>
  <si>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</si>
  <si>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</si>
  <si>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</si>
  <si>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</si>
  <si>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</si>
  <si>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</si>
  <si>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</si>
  <si>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</si>
  <si>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</si>
  <si>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</si>
  <si>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</si>
  <si>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</si>
  <si>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</si>
  <si>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</si>
  <si>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</si>
  <si>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</si>
  <si>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</si>
  <si>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</si>
  <si>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</si>
  <si>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</si>
  <si>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</si>
  <si>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</si>
  <si>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</si>
  <si>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</si>
  <si>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</si>
  <si>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</si>
  <si>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</si>
  <si>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</si>
  <si>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</si>
  <si>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</si>
  <si>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</si>
  <si>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</si>
  <si>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</si>
  <si>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</si>
  <si>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</si>
  <si>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</si>
  <si>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</si>
  <si>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</si>
  <si>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</si>
  <si>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</si>
  <si>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</si>
  <si>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</si>
  <si>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</si>
  <si>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</si>
  <si>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</si>
  <si>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</si>
  <si>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</si>
  <si>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</si>
  <si>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</si>
  <si>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</si>
  <si>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</si>
  <si>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</si>
  <si>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</si>
  <si>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</si>
  <si>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</si>
  <si>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</si>
  <si>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</si>
  <si>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</si>
  <si>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</si>
  <si>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</si>
  <si>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</si>
  <si>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</si>
  <si>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</si>
  <si>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</si>
  <si>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</si>
  <si>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</si>
  <si>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</si>
  <si>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</si>
  <si>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</si>
  <si>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</si>
  <si>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</si>
  <si>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</si>
  <si>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</si>
  <si>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</si>
  <si>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</si>
  <si>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</si>
  <si>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</si>
  <si>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</si>
  <si>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</si>
  <si>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</si>
  <si>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</si>
  <si>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</si>
  <si>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</si>
  <si>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</si>
  <si>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</si>
  <si>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</si>
  <si>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</si>
  <si>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</si>
  <si>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</si>
  <si>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</si>
  <si>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</si>
  <si>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</si>
  <si>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</si>
  <si>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</si>
  <si>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</si>
  <si>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</si>
  <si>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</si>
  <si>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</si>
  <si>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</si>
  <si>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</si>
  <si>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</si>
  <si>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</si>
  <si>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</si>
  <si>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</si>
  <si>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</si>
  <si>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</si>
  <si>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</si>
  <si>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</si>
  <si>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</si>
  <si>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</si>
  <si>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</si>
  <si>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</si>
  <si>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</si>
  <si>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</si>
  <si>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</si>
  <si>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</si>
  <si>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</si>
  <si>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</si>
  <si>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</si>
  <si>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</si>
  <si>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</si>
  <si>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</si>
  <si>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</si>
  <si>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</si>
  <si>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</si>
  <si>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</si>
  <si>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</si>
  <si>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</si>
  <si>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</si>
  <si>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</si>
  <si>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</si>
  <si>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</si>
  <si>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</si>
  <si>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</si>
  <si>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</si>
  <si>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</si>
  <si>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</si>
  <si>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</si>
  <si>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</si>
  <si>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</si>
  <si>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</si>
  <si>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</si>
  <si>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</si>
  <si>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</si>
  <si>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</si>
  <si>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</si>
  <si>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</si>
  <si>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</si>
  <si>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</si>
  <si>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</si>
  <si>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</si>
  <si>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</si>
  <si>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</si>
  <si>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</si>
  <si>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</si>
  <si>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</si>
  <si>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</si>
  <si>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</si>
  <si>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</si>
  <si>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</si>
  <si>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</si>
  <si>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</si>
  <si>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</si>
  <si>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</si>
  <si>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</si>
  <si>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</si>
  <si>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</si>
  <si>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</si>
  <si>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</si>
  <si>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</si>
  <si>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</si>
  <si>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</si>
  <si>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</si>
  <si>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</si>
  <si>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</si>
  <si>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</si>
  <si>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</si>
  <si>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</si>
  <si>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</si>
  <si>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</si>
  <si>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</si>
  <si>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</si>
  <si>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</si>
  <si>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</si>
  <si>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</si>
  <si>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</si>
  <si>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</si>
  <si>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</si>
  <si>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</si>
  <si>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</si>
  <si>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</si>
  <si>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</si>
  <si>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</si>
  <si>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</si>
  <si>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</si>
  <si>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</si>
  <si>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</si>
  <si>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</si>
  <si>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</si>
  <si>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</si>
  <si>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</si>
  <si>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</si>
  <si>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</si>
  <si>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</si>
  <si>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</si>
  <si>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</si>
  <si>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</si>
  <si>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</si>
  <si>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</si>
  <si>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</si>
  <si>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</si>
  <si>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</si>
  <si>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</si>
  <si>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</si>
  <si>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</si>
  <si>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</si>
  <si>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</si>
  <si>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</si>
  <si>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</si>
  <si>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</si>
  <si>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</si>
  <si>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</si>
  <si>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</si>
  <si>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</si>
  <si>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</si>
  <si>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</si>
  <si>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</si>
  <si>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</si>
  <si>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</si>
  <si>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</si>
  <si>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</si>
  <si>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</si>
  <si>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</si>
  <si>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</si>
  <si>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</si>
  <si>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</si>
  <si>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</si>
  <si>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</si>
  <si>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</si>
  <si>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</si>
  <si>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</si>
  <si>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</si>
  <si>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</si>
  <si>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</si>
  <si>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</si>
  <si>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</si>
  <si>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</si>
  <si>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</si>
  <si>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</si>
  <si>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</si>
  <si>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</si>
  <si>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</si>
  <si>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</si>
  <si>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</si>
  <si>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</si>
  <si>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</si>
  <si>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</si>
  <si>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</si>
  <si>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</si>
  <si>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</si>
  <si>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</si>
  <si>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</si>
  <si>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</si>
  <si>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</si>
  <si>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</si>
  <si>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</si>
  <si>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</si>
  <si>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</si>
  <si>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</si>
  <si>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</si>
  <si>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</si>
  <si>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</si>
  <si>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</si>
  <si>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</si>
  <si>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</si>
  <si>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</si>
  <si>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</si>
  <si>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</si>
  <si>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</si>
  <si>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</si>
  <si>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</si>
  <si>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</si>
  <si>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</si>
  <si>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</si>
  <si>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</si>
  <si>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</si>
  <si>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</si>
  <si>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</si>
  <si>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</si>
  <si>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</si>
  <si>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</si>
  <si>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</si>
  <si>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</si>
  <si>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</si>
  <si>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</si>
  <si>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</si>
  <si>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</si>
  <si>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</si>
  <si>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</si>
  <si>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</si>
  <si>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</si>
  <si>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</si>
  <si>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</si>
  <si>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</si>
  <si>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</si>
  <si>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</si>
  <si>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</si>
  <si>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</si>
  <si>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</si>
  <si>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</si>
  <si>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</si>
  <si>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</si>
  <si>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</si>
  <si>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</si>
  <si>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</si>
  <si>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</si>
  <si>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</si>
  <si>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</si>
  <si>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</si>
  <si>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</si>
  <si>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</si>
  <si>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</si>
  <si>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</si>
  <si>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</si>
  <si>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</si>
  <si>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</si>
  <si>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</si>
  <si>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</si>
  <si>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</si>
  <si>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</si>
  <si>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</si>
  <si>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</si>
  <si>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</si>
  <si>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</si>
  <si>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</si>
  <si>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</si>
  <si>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</si>
  <si>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</si>
  <si>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</si>
  <si>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</si>
  <si>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</si>
  <si>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</si>
  <si>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</si>
  <si>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</si>
  <si>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</si>
  <si>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</si>
  <si>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</si>
  <si>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</si>
  <si>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</si>
  <si>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</si>
  <si>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</si>
  <si>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</si>
  <si>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</si>
  <si>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</si>
  <si>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</si>
  <si>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</si>
  <si>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</si>
  <si>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</si>
  <si>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</si>
  <si>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</si>
  <si>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</si>
  <si>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</si>
  <si>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</si>
  <si>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</si>
  <si>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</si>
  <si>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</si>
  <si>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</si>
  <si>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</si>
  <si>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</si>
  <si>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</si>
  <si>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</si>
  <si>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</si>
  <si>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</si>
  <si>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</si>
  <si>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</si>
  <si>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</si>
  <si>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</si>
  <si>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</si>
  <si>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</si>
  <si>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</si>
  <si>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</si>
  <si>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</si>
  <si>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</si>
  <si>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</si>
  <si>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</si>
  <si>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</si>
  <si>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</si>
  <si>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</si>
  <si>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</si>
  <si>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</si>
  <si>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</si>
  <si>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</si>
  <si>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</si>
  <si>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</si>
  <si>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</si>
  <si>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</si>
  <si>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</si>
  <si>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</si>
  <si>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</si>
  <si>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</si>
  <si>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</si>
  <si>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</si>
  <si>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</si>
  <si>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</si>
  <si>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</si>
  <si>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</si>
  <si>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</si>
  <si>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</si>
  <si>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</si>
  <si>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</si>
  <si>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</si>
  <si>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</si>
  <si>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</si>
  <si>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</si>
  <si>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</si>
  <si>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</si>
  <si>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</si>
  <si>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</si>
  <si>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</si>
  <si>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</si>
  <si>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</si>
  <si>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</si>
  <si>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</si>
  <si>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</si>
  <si>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</si>
  <si>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</si>
  <si>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</si>
  <si>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</si>
  <si>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</si>
  <si>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</si>
  <si>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</si>
  <si>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</si>
  <si>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</si>
  <si>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</si>
  <si>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</si>
  <si>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</si>
  <si>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</si>
  <si>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</si>
  <si>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</si>
  <si>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</si>
  <si>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</si>
  <si>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</si>
  <si>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</si>
  <si>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</si>
  <si>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</si>
  <si>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</si>
  <si>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</si>
  <si>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</si>
  <si>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</si>
  <si>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</si>
  <si>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</si>
  <si>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</si>
  <si>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</si>
  <si>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</si>
  <si>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</si>
  <si>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</si>
  <si>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</si>
  <si>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</si>
  <si>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</si>
  <si>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</si>
  <si>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</si>
  <si>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</si>
  <si>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</si>
  <si>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</si>
  <si>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</si>
  <si>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</si>
  <si>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</si>
  <si>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</si>
  <si>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</si>
  <si>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</si>
  <si>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</si>
  <si>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</si>
  <si>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</si>
  <si>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</si>
  <si>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</si>
  <si>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</si>
  <si>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</si>
  <si>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</si>
  <si>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</si>
  <si>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</si>
  <si>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</si>
  <si>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</si>
  <si>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</si>
  <si>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</si>
  <si>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</si>
  <si>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</si>
  <si>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</si>
  <si>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</si>
  <si>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</si>
  <si>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</si>
  <si>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</si>
  <si>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</si>
  <si>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</si>
  <si>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</si>
  <si>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</si>
  <si>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</si>
  <si>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</si>
  <si>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</si>
  <si>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</si>
  <si>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</si>
  <si>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</si>
  <si>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</si>
  <si>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</si>
  <si>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</si>
  <si>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</si>
  <si>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</si>
  <si>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</si>
  <si>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</si>
  <si>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</si>
  <si>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</si>
  <si>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</si>
  <si>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</si>
  <si>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</si>
  <si>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</si>
  <si>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</si>
  <si>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</si>
  <si>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</si>
  <si>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</si>
  <si>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</si>
  <si>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</si>
  <si>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</si>
  <si>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</si>
  <si>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</si>
  <si>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</si>
  <si>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</si>
  <si>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</si>
  <si>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</si>
  <si>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</si>
  <si>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</si>
  <si>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</si>
  <si>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</si>
  <si>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</si>
  <si>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</si>
  <si>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</si>
  <si>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</si>
  <si>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</si>
  <si>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</si>
  <si>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</si>
  <si>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</si>
  <si>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</si>
  <si>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</si>
  <si>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</si>
  <si>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</si>
  <si>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</si>
  <si>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</si>
  <si>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</si>
  <si>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</si>
  <si>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</si>
  <si>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</si>
  <si>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</si>
  <si>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</si>
  <si>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</si>
  <si>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</si>
  <si>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</si>
  <si>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</si>
  <si>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</si>
  <si>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</si>
  <si>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</si>
  <si>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</si>
  <si>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</si>
  <si>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</si>
  <si>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</si>
  <si>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</si>
  <si>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</si>
  <si>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</si>
  <si>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</si>
  <si>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</si>
  <si>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</si>
  <si>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</si>
  <si>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</si>
  <si>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</si>
  <si>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</si>
  <si>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</si>
  <si>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</si>
  <si>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</si>
  <si>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</si>
  <si>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</si>
  <si>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</si>
  <si>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</si>
  <si>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</si>
  <si>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</si>
  <si>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</si>
  <si>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</si>
  <si>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</si>
  <si>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</si>
  <si>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</si>
  <si>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</si>
  <si>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</si>
  <si>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</si>
  <si>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</si>
  <si>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</si>
  <si>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</si>
  <si>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</si>
  <si>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</si>
  <si>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</si>
  <si>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</si>
  <si>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</si>
  <si>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</si>
  <si>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</si>
  <si>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</si>
  <si>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</si>
  <si>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</si>
  <si>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</si>
  <si>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</si>
  <si>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</si>
  <si>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</si>
  <si>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</si>
  <si>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</si>
  <si>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</si>
  <si>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</si>
  <si>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</si>
  <si>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</si>
  <si>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</si>
  <si>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</si>
  <si>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</si>
  <si>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</si>
  <si>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</si>
  <si>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</si>
  <si>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</si>
  <si>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</si>
  <si>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</si>
  <si>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</si>
  <si>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</si>
  <si>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</si>
  <si>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</si>
  <si>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</si>
  <si>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</si>
  <si>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</si>
  <si>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</si>
  <si>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</si>
  <si>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</si>
  <si>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</si>
  <si>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</si>
  <si>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</si>
  <si>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</si>
  <si>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</si>
  <si>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</si>
  <si>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</si>
  <si>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</si>
  <si>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</si>
  <si>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</si>
  <si>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</si>
  <si>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</si>
  <si>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</si>
  <si>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</si>
  <si>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</si>
  <si>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</si>
  <si>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</si>
  <si>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</si>
  <si>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</si>
  <si>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</si>
  <si>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</si>
  <si>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</si>
  <si>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</si>
  <si>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</si>
  <si>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</si>
  <si>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</si>
  <si>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</si>
  <si>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</si>
  <si>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</si>
  <si>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</si>
  <si>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</si>
  <si>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</si>
  <si>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</si>
  <si>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</si>
  <si>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</si>
  <si>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</si>
  <si>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</si>
  <si>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</si>
  <si>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</si>
  <si>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</si>
  <si>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</si>
  <si>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</si>
  <si>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</si>
  <si>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</si>
  <si>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</si>
  <si>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</si>
  <si>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</si>
  <si>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</si>
  <si>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</si>
  <si>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</si>
  <si>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</si>
  <si>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</si>
  <si>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</si>
  <si>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</si>
  <si>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</si>
  <si>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</si>
  <si>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</si>
  <si>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</si>
  <si>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</si>
  <si>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</si>
  <si>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</si>
  <si>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</si>
  <si>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</si>
  <si>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</si>
  <si>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</si>
  <si>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</si>
  <si>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</si>
  <si>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</si>
  <si>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</si>
  <si>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</si>
  <si>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</si>
  <si>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</si>
  <si>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</si>
  <si>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</si>
  <si>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</si>
  <si>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</si>
  <si>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</si>
  <si>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</si>
  <si>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</si>
  <si>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</si>
  <si>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</si>
  <si>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</si>
  <si>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</si>
  <si>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</si>
  <si>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</si>
  <si>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</si>
  <si>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</si>
  <si>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</si>
  <si>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</si>
  <si>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</si>
  <si>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</si>
  <si>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</si>
  <si>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</si>
  <si>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</si>
  <si>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</si>
  <si>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</si>
  <si>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</si>
  <si>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</si>
  <si>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</si>
  <si>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</si>
  <si>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</si>
  <si>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</si>
  <si>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</si>
  <si>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</si>
  <si>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</si>
  <si>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</si>
  <si>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</si>
  <si>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</si>
  <si>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</si>
  <si>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</si>
  <si>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</si>
  <si>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</si>
  <si>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</si>
  <si>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</si>
  <si>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</si>
  <si>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</si>
  <si>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</si>
  <si>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</si>
  <si>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</si>
  <si>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</si>
  <si>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</si>
  <si>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</si>
  <si>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</si>
  <si>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</si>
  <si>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</si>
  <si>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</si>
  <si>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</si>
  <si>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</si>
  <si>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</si>
  <si>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</si>
  <si>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</si>
  <si>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</si>
  <si>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</si>
  <si>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</si>
  <si>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</si>
  <si>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</si>
  <si>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</si>
  <si>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</si>
  <si>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</si>
  <si>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</si>
  <si>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</si>
  <si>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</si>
  <si>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</si>
  <si>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</si>
  <si>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</si>
  <si>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</si>
  <si>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</si>
  <si>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</si>
  <si>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</si>
  <si>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</si>
  <si>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</si>
  <si>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</si>
  <si>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</si>
  <si>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</si>
  <si>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</si>
  <si>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</si>
  <si>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</si>
  <si>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</si>
  <si>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</si>
  <si>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</si>
  <si>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</si>
  <si>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</si>
  <si>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</si>
  <si>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</si>
  <si>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</si>
  <si>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</si>
  <si>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</si>
  <si>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</si>
  <si>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</si>
  <si>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</si>
  <si>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</si>
  <si>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</si>
  <si>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</si>
  <si>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</si>
  <si>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</si>
  <si>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</si>
  <si>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</si>
  <si>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</si>
  <si>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</si>
  <si>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</si>
  <si>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</si>
  <si>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</si>
  <si>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</si>
  <si>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</si>
  <si>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</si>
  <si>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</si>
  <si>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</si>
  <si>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</si>
  <si>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</si>
  <si>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</si>
  <si>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</si>
  <si>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</si>
  <si>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</si>
  <si>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</si>
  <si>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</si>
  <si>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</si>
  <si>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</si>
  <si>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</si>
  <si>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</si>
  <si>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</si>
  <si>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</si>
  <si>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</si>
  <si>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</si>
  <si>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</si>
  <si>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</si>
  <si>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</si>
  <si>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</si>
  <si>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</si>
  <si>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</si>
  <si>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</si>
  <si>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</si>
  <si>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</si>
  <si>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</si>
  <si>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</si>
  <si>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</si>
  <si>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</si>
  <si>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</si>
  <si>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</si>
  <si>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</si>
  <si>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</si>
  <si>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</si>
  <si>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</si>
  <si>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</si>
  <si>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</si>
  <si>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</si>
  <si>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</si>
  <si>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</si>
  <si>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</si>
  <si>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</si>
  <si>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</si>
  <si>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</si>
  <si>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</si>
  <si>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</si>
  <si>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</si>
  <si>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</si>
  <si>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</si>
  <si>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</si>
  <si>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</si>
  <si>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</si>
  <si>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</si>
  <si>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</si>
  <si>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</si>
  <si>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</si>
  <si>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</si>
  <si>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</si>
  <si>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</si>
  <si>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</si>
  <si>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</si>
  <si>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</si>
  <si>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</si>
  <si>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</si>
  <si>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</si>
  <si>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</si>
  <si>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</si>
  <si>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</si>
  <si>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</si>
  <si>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</si>
  <si>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</si>
  <si>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</si>
  <si>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</si>
  <si>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</si>
  <si>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</si>
  <si>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</si>
  <si>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</si>
  <si>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</si>
  <si>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</si>
  <si>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</si>
  <si>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</si>
  <si>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</si>
  <si>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</si>
  <si>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</si>
  <si>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</si>
  <si>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</si>
  <si>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</si>
  <si>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</si>
  <si>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</si>
  <si>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</si>
  <si>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</si>
  <si>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</si>
  <si>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</si>
  <si>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</si>
  <si>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</si>
  <si>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</si>
  <si>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</si>
  <si>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</si>
  <si>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</si>
  <si>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</si>
  <si>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</si>
  <si>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</si>
  <si>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</si>
  <si>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</si>
  <si>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</si>
  <si>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</si>
  <si>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</si>
  <si>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</si>
  <si>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</si>
  <si>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</si>
  <si>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</si>
  <si>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</si>
  <si>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</si>
  <si>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</si>
  <si>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</si>
  <si>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</si>
  <si>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</si>
  <si>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</si>
  <si>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</si>
  <si>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</si>
  <si>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</si>
  <si>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</si>
  <si>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</si>
  <si>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</si>
  <si>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</si>
  <si>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</si>
  <si>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</si>
  <si>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</si>
  <si>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</si>
  <si>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</si>
  <si>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</si>
  <si>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</si>
  <si>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</si>
  <si>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</si>
  <si>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</si>
  <si>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</si>
  <si>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</si>
  <si>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</si>
  <si>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</si>
  <si>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</si>
  <si>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</si>
  <si>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</si>
  <si>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</si>
  <si>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</si>
  <si>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</si>
  <si>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</si>
  <si>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</si>
  <si>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</si>
  <si>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</si>
  <si>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</si>
  <si>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</si>
  <si>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</si>
  <si>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</si>
  <si>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</si>
  <si>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</si>
  <si>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</si>
  <si>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</si>
  <si>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</si>
  <si>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</si>
  <si>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</si>
  <si>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</si>
  <si>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</si>
  <si>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</si>
  <si>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</si>
  <si>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</si>
  <si>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</si>
  <si>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</si>
  <si>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</si>
  <si>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</si>
  <si>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</si>
  <si>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</si>
  <si>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</si>
  <si>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</si>
  <si>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</si>
  <si>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</si>
  <si>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</si>
  <si>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</si>
  <si>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</si>
  <si>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</si>
  <si>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</si>
  <si>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</si>
  <si>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</si>
  <si>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</si>
  <si>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</si>
  <si>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</si>
  <si>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</si>
  <si>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</si>
  <si>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</si>
  <si>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</si>
  <si>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</si>
  <si>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</si>
  <si>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</si>
  <si>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</si>
  <si>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</si>
  <si>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</si>
  <si>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</si>
  <si>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</si>
  <si>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</si>
  <si>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</si>
  <si>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</si>
  <si>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</si>
  <si>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</si>
  <si>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</si>
  <si>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</si>
  <si>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</si>
  <si>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</si>
  <si>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</si>
  <si>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</si>
  <si>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</si>
  <si>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</si>
  <si>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</si>
  <si>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</si>
  <si>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</si>
  <si>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</si>
  <si>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</si>
  <si>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</si>
  <si>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</si>
  <si>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</si>
  <si>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</si>
  <si>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</si>
  <si>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</si>
  <si>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</si>
  <si>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</si>
  <si>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</si>
  <si>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</si>
  <si>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</si>
  <si>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</si>
  <si>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</si>
  <si>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</si>
  <si>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</si>
  <si>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</si>
  <si>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</si>
  <si>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</si>
  <si>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</si>
  <si>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</si>
  <si>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</si>
  <si>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</si>
  <si>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</si>
  <si>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</si>
  <si>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</si>
  <si>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</si>
  <si>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</si>
  <si>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</si>
  <si>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</si>
  <si>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</si>
  <si>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</si>
  <si>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</si>
  <si>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</si>
  <si>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</si>
  <si>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</si>
  <si>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</si>
  <si>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</si>
  <si>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</si>
  <si>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</si>
  <si>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</si>
  <si>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</si>
  <si>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</si>
  <si>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</si>
  <si>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</si>
  <si>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</si>
  <si>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</si>
  <si>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</si>
  <si>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</si>
  <si>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</si>
  <si>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</si>
  <si>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</si>
  <si>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</si>
  <si>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</si>
  <si>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</si>
  <si>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</si>
  <si>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</si>
  <si>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</si>
  <si>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</si>
  <si>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</si>
  <si>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</si>
  <si>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</si>
  <si>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</si>
  <si>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</si>
  <si>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</si>
  <si>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</si>
  <si>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</si>
  <si>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</si>
  <si>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</si>
  <si>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</si>
  <si>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</si>
  <si>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</si>
  <si>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</si>
  <si>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</si>
  <si>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</si>
  <si>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</si>
  <si>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</si>
  <si>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</si>
  <si>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</si>
  <si>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</si>
  <si>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</si>
  <si>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</si>
  <si>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</si>
  <si>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</si>
  <si>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</si>
  <si>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</si>
  <si>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</si>
  <si>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</si>
  <si>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</si>
  <si>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</si>
  <si>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</si>
  <si>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</si>
  <si>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</si>
  <si>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</si>
  <si>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</si>
  <si>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</si>
  <si>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</si>
  <si>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</si>
  <si>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</si>
  <si>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</si>
  <si>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</si>
  <si>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</si>
  <si>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</si>
  <si>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</si>
  <si>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</si>
  <si>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</si>
  <si>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</si>
  <si>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</si>
  <si>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</si>
  <si>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</si>
  <si>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</si>
  <si>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</si>
  <si>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</si>
  <si>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</si>
  <si>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</si>
  <si>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</si>
  <si>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</si>
  <si>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</si>
  <si>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</si>
  <si>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</si>
  <si>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</si>
  <si>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</si>
  <si>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</si>
  <si>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</si>
  <si>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</si>
  <si>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</si>
  <si>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</si>
  <si>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</si>
  <si>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</si>
  <si>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</si>
  <si>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</si>
  <si>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</si>
  <si>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</si>
  <si>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</si>
  <si>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</si>
  <si>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</si>
  <si>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</si>
  <si>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</si>
  <si>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</si>
  <si>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</si>
  <si>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</si>
  <si>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</si>
  <si>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</si>
  <si>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</si>
  <si>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</si>
  <si>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</si>
  <si>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</si>
  <si>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</si>
  <si>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</si>
  <si>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</si>
  <si>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</si>
  <si>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</si>
  <si>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</si>
  <si>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</si>
  <si>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</si>
  <si>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</si>
  <si>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</si>
  <si>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</si>
  <si>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</si>
  <si>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</si>
  <si>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</si>
  <si>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</si>
  <si>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</si>
  <si>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</si>
  <si>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</si>
  <si>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</si>
  <si>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</si>
  <si>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</si>
  <si>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</si>
  <si>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</si>
  <si>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</si>
  <si>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</si>
  <si>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</si>
  <si>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</si>
  <si>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</si>
  <si>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</si>
  <si>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</si>
  <si>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</si>
  <si>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</si>
  <si>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</si>
  <si>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</si>
  <si>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</si>
  <si>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</si>
  <si>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</si>
  <si>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</si>
  <si>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</si>
  <si>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</si>
  <si>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</si>
  <si>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</si>
  <si>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</si>
  <si>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</si>
  <si>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</si>
  <si>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</si>
  <si>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</si>
  <si>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</si>
  <si>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</si>
  <si>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</si>
  <si>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</si>
  <si>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</si>
  <si>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</si>
  <si>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</si>
  <si>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</si>
  <si>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</si>
  <si>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</si>
  <si>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</si>
  <si>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</si>
  <si>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</si>
  <si>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</si>
  <si>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</si>
  <si>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</si>
  <si>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</si>
  <si>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</si>
  <si>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</si>
  <si>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</si>
  <si>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</si>
  <si>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</si>
  <si>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</si>
  <si>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</si>
  <si>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</si>
  <si>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</si>
  <si>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</si>
  <si>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</si>
  <si>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</si>
  <si>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</si>
  <si>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</si>
  <si>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</si>
  <si>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</si>
  <si>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</si>
  <si>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</si>
  <si>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</si>
  <si>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</si>
  <si>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</si>
  <si>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</si>
  <si>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</si>
  <si>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</si>
  <si>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</si>
  <si>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</si>
  <si>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</si>
  <si>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</si>
  <si>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</si>
  <si>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</si>
  <si>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</si>
  <si>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</si>
  <si>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</si>
  <si>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</si>
  <si>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</si>
  <si>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</si>
  <si>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</si>
  <si>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</si>
  <si>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</si>
  <si>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</si>
  <si>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</si>
  <si>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</si>
  <si>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</si>
  <si>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</si>
  <si>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</si>
  <si>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</si>
  <si>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</si>
  <si>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</si>
  <si>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</si>
  <si>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</si>
  <si>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</si>
  <si>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</si>
  <si>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</si>
  <si>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</si>
  <si>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</si>
  <si>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</si>
  <si>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</si>
  <si>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</si>
  <si>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</si>
  <si>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</si>
  <si>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</si>
  <si>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</si>
  <si>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</si>
  <si>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</si>
  <si>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</si>
  <si>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</si>
  <si>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</si>
  <si>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</si>
  <si>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</si>
  <si>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</si>
  <si>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</si>
  <si>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</si>
  <si>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</si>
  <si>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</si>
  <si>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</si>
  <si>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</si>
  <si>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</si>
  <si>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</si>
  <si>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</si>
  <si>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</si>
  <si>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</si>
  <si>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</si>
  <si>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</si>
  <si>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</si>
  <si>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</si>
  <si>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</si>
  <si>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</si>
  <si>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</si>
  <si>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</si>
  <si>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</si>
  <si>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</si>
  <si>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</si>
  <si>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</si>
  <si>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</si>
  <si>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</si>
  <si>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</si>
  <si>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</si>
  <si>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</si>
  <si>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</si>
  <si>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</si>
  <si>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</si>
  <si>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</si>
  <si>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</si>
  <si>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</si>
  <si>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</si>
  <si>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</si>
  <si>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</si>
  <si>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</si>
  <si>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</si>
  <si>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</si>
  <si>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</si>
  <si>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</si>
  <si>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</si>
  <si>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</si>
  <si>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</si>
  <si>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</si>
  <si>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</si>
  <si>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</si>
  <si>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</si>
  <si>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</si>
  <si>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</si>
  <si>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</si>
  <si>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</si>
  <si>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</si>
  <si>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</si>
  <si>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</si>
  <si>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</si>
  <si>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</si>
  <si>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</si>
  <si>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</si>
  <si>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</si>
  <si>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</si>
  <si>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</si>
  <si>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</si>
  <si>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</si>
  <si>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</si>
  <si>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</si>
  <si>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</si>
  <si>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</si>
  <si>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</si>
  <si>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</si>
  <si>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</si>
  <si>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</si>
  <si>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</si>
  <si>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</si>
  <si>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</si>
  <si>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</si>
  <si>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</si>
  <si>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</si>
  <si>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</si>
  <si>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</si>
  <si>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</si>
  <si>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</si>
  <si>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</si>
  <si>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</si>
  <si>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</si>
  <si>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</si>
  <si>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</si>
  <si>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</si>
  <si>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</si>
  <si>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</si>
  <si>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</si>
  <si>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</si>
  <si>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</si>
  <si>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</si>
  <si>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</si>
  <si>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</si>
  <si>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</si>
  <si>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</si>
  <si>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</si>
  <si>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</si>
  <si>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</si>
  <si>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</si>
  <si>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</si>
  <si>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</si>
  <si>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</si>
  <si>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</si>
  <si>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</si>
  <si>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</si>
  <si>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</si>
  <si>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</si>
  <si>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</si>
  <si>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</si>
  <si>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</si>
  <si>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</si>
  <si>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</si>
  <si>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</si>
  <si>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</si>
  <si>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</si>
  <si>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</si>
  <si>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</si>
  <si>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</si>
  <si>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</si>
  <si>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</si>
  <si>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</si>
  <si>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</si>
  <si>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</si>
  <si>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</si>
  <si>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</si>
  <si>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</si>
  <si>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</si>
  <si>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</si>
  <si>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</si>
  <si>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</si>
  <si>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</si>
  <si>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</si>
  <si>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</si>
  <si>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</si>
  <si>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</si>
  <si>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</si>
  <si>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</si>
  <si>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</si>
  <si>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</si>
  <si>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</si>
  <si>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</si>
  <si>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</si>
  <si>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</si>
  <si>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</si>
  <si>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</si>
  <si>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</si>
  <si>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</si>
  <si>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</si>
  <si>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</si>
  <si>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</si>
  <si>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</si>
  <si>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</si>
  <si>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</si>
  <si>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</si>
  <si>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</si>
  <si>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</si>
  <si>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</si>
  <si>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</si>
  <si>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</si>
  <si>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</si>
  <si>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</si>
  <si>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</si>
  <si>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</si>
  <si>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</si>
  <si>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</si>
  <si>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</si>
  <si>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</si>
  <si>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</si>
  <si>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</si>
  <si>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</si>
  <si>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</si>
  <si>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</si>
  <si>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</si>
  <si>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</si>
  <si>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</si>
  <si>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</si>
  <si>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</si>
  <si>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</si>
  <si>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</si>
  <si>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</si>
  <si>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</si>
  <si>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</si>
  <si>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</si>
  <si>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</si>
  <si>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</si>
  <si>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</si>
  <si>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</si>
  <si>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</si>
  <si>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</si>
  <si>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</si>
  <si>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</si>
  <si>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</si>
  <si>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</si>
  <si>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</si>
  <si>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</si>
  <si>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</si>
  <si>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</si>
  <si>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</si>
  <si>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</si>
  <si>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</si>
  <si>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</si>
  <si>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</si>
  <si>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</si>
  <si>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</si>
  <si>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</si>
  <si>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</si>
  <si>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</si>
  <si>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</si>
  <si>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</si>
  <si>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</si>
  <si>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</si>
  <si>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</si>
  <si>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</si>
  <si>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</si>
  <si>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</si>
  <si>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</si>
  <si>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</si>
  <si>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</si>
  <si>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</si>
  <si>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</si>
  <si>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</si>
  <si>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</si>
  <si>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</si>
  <si>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</si>
  <si>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</si>
  <si>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</si>
  <si>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</si>
  <si>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</si>
  <si>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</si>
  <si>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</si>
  <si>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</si>
  <si>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</si>
  <si>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</si>
  <si>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</si>
  <si>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</si>
  <si>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</si>
  <si>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</si>
  <si>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</si>
  <si>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</si>
  <si>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</si>
  <si>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</si>
  <si>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</si>
  <si>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</si>
  <si>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</si>
  <si>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</si>
  <si>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</si>
  <si>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</si>
  <si>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</si>
  <si>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</si>
  <si>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</si>
  <si>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</si>
  <si>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</si>
  <si>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</si>
  <si>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</si>
  <si>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</si>
  <si>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</si>
  <si>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</si>
  <si>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</si>
  <si>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</si>
  <si>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</si>
  <si>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</si>
  <si>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</si>
  <si>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</si>
  <si>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</si>
  <si>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</si>
  <si>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</si>
  <si>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</si>
  <si>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</si>
  <si>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</si>
  <si>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</si>
  <si>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</si>
  <si>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</si>
  <si>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</si>
  <si>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</si>
  <si>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</si>
  <si>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</si>
  <si>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</si>
  <si>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</si>
  <si>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</si>
  <si>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</si>
  <si>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</si>
  <si>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</si>
  <si>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</si>
  <si>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</si>
  <si>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</si>
  <si>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</si>
  <si>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</si>
  <si>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</si>
  <si>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</si>
  <si>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</si>
  <si>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</si>
  <si>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</si>
  <si>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</si>
  <si>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</si>
  <si>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</si>
  <si>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</si>
  <si>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</si>
  <si>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</si>
  <si>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</si>
  <si>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</si>
  <si>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</si>
  <si>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</si>
  <si>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</si>
  <si>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</si>
  <si>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</si>
  <si>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</si>
  <si>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</si>
  <si>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</si>
  <si>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</si>
  <si>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</si>
  <si>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</si>
  <si>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</si>
  <si>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</si>
  <si>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</si>
  <si>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</si>
  <si>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</si>
  <si>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</si>
  <si>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</si>
  <si>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</si>
  <si>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</si>
  <si>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</si>
  <si>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</si>
  <si>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</si>
  <si>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</si>
  <si>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</si>
  <si>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</si>
  <si>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</si>
  <si>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</si>
  <si>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</si>
  <si>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</si>
  <si>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</si>
  <si>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</si>
  <si>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</si>
  <si>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</si>
  <si>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</si>
  <si>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</si>
  <si>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</si>
  <si>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</si>
  <si>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</si>
  <si>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</si>
  <si>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</si>
  <si>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</si>
  <si>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</si>
  <si>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</si>
  <si>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</si>
  <si>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</si>
  <si>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</si>
  <si>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</si>
  <si>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</si>
  <si>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</si>
  <si>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</si>
  <si>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</si>
  <si>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</si>
  <si>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</si>
  <si>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</si>
  <si>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</si>
  <si>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</si>
  <si>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</si>
  <si>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</si>
  <si>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</si>
  <si>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</si>
  <si>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</si>
  <si>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</si>
  <si>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</si>
  <si>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</si>
  <si>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</si>
  <si>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</si>
  <si>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</si>
  <si>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</si>
  <si>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</si>
  <si>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</si>
  <si>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</si>
  <si>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</si>
  <si>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</si>
  <si>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</si>
  <si>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</si>
  <si>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</si>
  <si>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</si>
  <si>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</si>
  <si>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</si>
  <si>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</si>
  <si>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</si>
  <si>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</si>
  <si>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</si>
  <si>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</si>
  <si>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</si>
  <si>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</si>
  <si>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</si>
  <si>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</si>
  <si>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</si>
  <si>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</si>
  <si>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</si>
  <si>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</si>
  <si>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</si>
  <si>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</si>
  <si>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</si>
  <si>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</si>
  <si>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</si>
  <si>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</si>
  <si>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</si>
  <si>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</si>
  <si>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</si>
  <si>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</si>
  <si>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</si>
  <si>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</si>
  <si>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</si>
  <si>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</si>
  <si>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</si>
  <si>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</si>
  <si>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</si>
  <si>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</si>
  <si>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</si>
  <si>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</si>
  <si>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</si>
  <si>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</si>
  <si>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</si>
  <si>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</si>
  <si>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</si>
  <si>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</si>
  <si>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</si>
  <si>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</si>
  <si>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</si>
  <si>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</si>
  <si>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</si>
  <si>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</si>
  <si>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</si>
  <si>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</si>
  <si>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</si>
  <si>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</si>
  <si>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</si>
  <si>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</si>
  <si>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</si>
  <si>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</si>
  <si>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</si>
  <si>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</si>
  <si>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</si>
  <si>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</si>
  <si>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</si>
  <si>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</si>
  <si>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</si>
  <si>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</si>
  <si>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</si>
  <si>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</si>
  <si>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</si>
  <si>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</si>
  <si>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</si>
  <si>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</si>
  <si>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</si>
  <si>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</si>
  <si>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</si>
  <si>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</si>
  <si>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</si>
  <si>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</si>
  <si>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</si>
  <si>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</si>
  <si>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</si>
  <si>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</si>
  <si>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</si>
  <si>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</si>
  <si>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</si>
  <si>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</si>
  <si>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</si>
  <si>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</si>
  <si>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</si>
  <si>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</si>
  <si>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</si>
  <si>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</si>
  <si>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</si>
  <si>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</si>
  <si>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</si>
  <si>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</si>
  <si>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</si>
  <si>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</si>
  <si>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</si>
  <si>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</si>
  <si>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</si>
  <si>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</si>
  <si>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</si>
  <si>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</si>
  <si>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</si>
  <si>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</si>
  <si>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</si>
  <si>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</si>
  <si>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</si>
  <si>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</si>
  <si>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</si>
  <si>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</si>
  <si>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</si>
  <si>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</si>
  <si>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</si>
  <si>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</si>
  <si>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</si>
  <si>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</si>
  <si>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</si>
  <si>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</si>
  <si>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</si>
  <si>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</si>
  <si>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</si>
  <si>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</si>
  <si>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</si>
  <si>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</si>
  <si>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</si>
  <si>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</si>
  <si>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</si>
  <si>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</si>
  <si>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</si>
  <si>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</si>
  <si>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</si>
  <si>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</si>
  <si>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</si>
  <si>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</si>
  <si>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</si>
  <si>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</si>
  <si>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</si>
  <si>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</si>
  <si>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</si>
  <si>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</si>
  <si>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</si>
  <si>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</si>
  <si>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</si>
  <si>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</si>
  <si>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</si>
  <si>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</si>
  <si>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</si>
  <si>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</si>
  <si>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</si>
  <si>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</si>
  <si>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</si>
  <si>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</si>
  <si>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</si>
  <si>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</si>
  <si>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</si>
  <si>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</si>
  <si>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</si>
  <si>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</si>
  <si>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</si>
  <si>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</si>
  <si>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</si>
  <si>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</si>
  <si>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</si>
  <si>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</si>
  <si>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</si>
  <si>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</si>
  <si>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</si>
  <si>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</si>
  <si>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</si>
  <si>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</si>
  <si>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</si>
  <si>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</si>
  <si>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</si>
  <si>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</si>
  <si>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</si>
  <si>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</si>
  <si>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</si>
  <si>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</si>
  <si>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</si>
  <si>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</si>
  <si>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</si>
  <si>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</si>
  <si>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</si>
  <si>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</si>
  <si>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</si>
  <si>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</si>
  <si>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</si>
  <si>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</si>
  <si>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</si>
  <si>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</si>
  <si>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</si>
  <si>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</si>
  <si>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</si>
  <si>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</si>
  <si>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</si>
  <si>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</si>
  <si>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</si>
  <si>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</si>
  <si>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</si>
  <si>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</si>
  <si>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</si>
  <si>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</si>
  <si>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</si>
  <si>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</si>
  <si>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</si>
  <si>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</si>
  <si>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</si>
  <si>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</si>
  <si>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</si>
  <si>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</si>
  <si>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</si>
  <si>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</si>
  <si>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</si>
  <si>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</si>
  <si>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</si>
  <si>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</si>
  <si>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</si>
  <si>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</si>
  <si>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</si>
  <si>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</si>
  <si>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</si>
  <si>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</si>
  <si>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</si>
  <si>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</si>
  <si>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</si>
  <si>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</si>
  <si>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</si>
  <si>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</si>
  <si>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</si>
  <si>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</si>
  <si>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</si>
  <si>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</si>
  <si>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</si>
  <si>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</si>
  <si>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</si>
  <si>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</si>
  <si>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</si>
  <si>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</si>
  <si>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</si>
  <si>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</si>
  <si>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</si>
  <si>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</si>
  <si>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</si>
  <si>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</si>
  <si>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</si>
  <si>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</si>
  <si>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</si>
  <si>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</si>
  <si>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</si>
  <si>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</si>
  <si>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</si>
  <si>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</si>
  <si>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</si>
  <si>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</si>
  <si>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</si>
  <si>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</si>
  <si>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</si>
  <si>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</si>
  <si>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</si>
  <si>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</si>
  <si>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</si>
  <si>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</si>
  <si>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</si>
  <si>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</si>
  <si>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</si>
  <si>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</si>
  <si>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</si>
  <si>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</si>
  <si>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</si>
  <si>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</si>
  <si>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</si>
  <si>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</si>
  <si>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</si>
  <si>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</si>
  <si>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</si>
  <si>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</si>
  <si>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</si>
  <si>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</si>
  <si>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</si>
  <si>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</si>
  <si>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</si>
  <si>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</si>
  <si>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</si>
  <si>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</si>
  <si>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</si>
  <si>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</si>
  <si>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</si>
  <si>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</si>
  <si>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</si>
  <si>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</si>
  <si>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</si>
  <si>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</si>
  <si>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</si>
  <si>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</si>
  <si>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</si>
  <si>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</si>
  <si>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</si>
  <si>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</si>
  <si>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</si>
  <si>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</si>
  <si>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</si>
  <si>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</si>
  <si>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</si>
  <si>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</si>
  <si>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</si>
  <si>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</si>
  <si>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</si>
  <si>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</si>
  <si>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</si>
  <si>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</si>
  <si>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</si>
  <si>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</si>
  <si>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</si>
  <si>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</si>
  <si>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</si>
  <si>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</si>
  <si>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</si>
  <si>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</si>
  <si>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</si>
  <si>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</si>
  <si>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</si>
  <si>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</si>
  <si>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</si>
  <si>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</si>
  <si>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</si>
  <si>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</si>
  <si>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</si>
  <si>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</si>
  <si>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</si>
  <si>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</si>
  <si>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</si>
  <si>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</si>
  <si>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</si>
  <si>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</si>
  <si>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</si>
  <si>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</si>
  <si>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</si>
  <si>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</si>
  <si>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</si>
  <si>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</si>
  <si>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</si>
  <si>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</si>
  <si>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</si>
  <si>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</si>
  <si>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</si>
  <si>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</si>
  <si>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</si>
  <si>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</si>
  <si>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</si>
  <si>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</si>
  <si>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</si>
  <si>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</si>
  <si>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</si>
  <si>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</si>
  <si>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</si>
  <si>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</si>
  <si>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</si>
  <si>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</si>
  <si>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</si>
  <si>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</si>
  <si>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</si>
  <si>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</si>
  <si>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</si>
  <si>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</si>
  <si>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</si>
  <si>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</si>
  <si>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</si>
  <si>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</si>
  <si>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</si>
  <si>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</si>
  <si>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</si>
  <si>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</si>
  <si>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</si>
  <si>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</si>
  <si>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</si>
  <si>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</si>
  <si>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</si>
  <si>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</si>
  <si>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</si>
  <si>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</si>
  <si>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</si>
  <si>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</si>
  <si>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</si>
  <si>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</si>
  <si>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</si>
  <si>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</si>
  <si>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</si>
  <si>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</si>
  <si>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</si>
  <si>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</si>
  <si>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</si>
  <si>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</si>
  <si>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</si>
  <si>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</si>
  <si>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</si>
  <si>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</si>
  <si>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</si>
  <si>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</si>
  <si>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</si>
  <si>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</si>
  <si>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</si>
  <si>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</si>
  <si>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</si>
  <si>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</si>
  <si>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</si>
  <si>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</si>
  <si>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</si>
  <si>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</si>
  <si>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</si>
  <si>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</si>
  <si>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</si>
  <si>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</si>
  <si>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</si>
  <si>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</si>
  <si>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</si>
  <si>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</si>
  <si>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</si>
  <si>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</si>
  <si>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</si>
  <si>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</si>
  <si>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</si>
  <si>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</si>
  <si>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</si>
  <si>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</si>
  <si>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</si>
  <si>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</si>
  <si>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</si>
  <si>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</si>
  <si>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</si>
  <si>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</si>
  <si>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</si>
  <si>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</si>
  <si>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</si>
  <si>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</si>
  <si>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</si>
  <si>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</si>
  <si>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</si>
  <si>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</si>
  <si>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</si>
  <si>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</si>
  <si>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</si>
  <si>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</si>
  <si>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</si>
  <si>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</si>
  <si>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</si>
  <si>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</si>
  <si>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</si>
  <si>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</si>
  <si>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</si>
  <si>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</si>
  <si>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</si>
  <si>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</si>
  <si>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</si>
  <si>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</si>
  <si>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</si>
  <si>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</si>
  <si>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</si>
  <si>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</si>
  <si>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</si>
  <si>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</si>
  <si>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</si>
  <si>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</si>
  <si>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</si>
  <si>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</si>
  <si>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</si>
  <si>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</si>
  <si>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</si>
  <si>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</si>
  <si>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</si>
  <si>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</si>
  <si>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</si>
  <si>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</si>
  <si>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</si>
  <si>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</si>
  <si>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</si>
  <si>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</si>
  <si>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</si>
  <si>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</si>
  <si>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</si>
  <si>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</si>
  <si>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</si>
  <si>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</si>
  <si>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</si>
  <si>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</si>
  <si>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</si>
  <si>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</si>
  <si>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</si>
  <si>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</si>
  <si>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</si>
  <si>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</si>
  <si>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</si>
  <si>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</si>
  <si>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</si>
  <si>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</si>
  <si>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</si>
  <si>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</si>
  <si>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</si>
  <si>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</si>
  <si>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</si>
  <si>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</si>
  <si>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</si>
  <si>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</si>
  <si>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</si>
  <si>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</si>
  <si>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</si>
  <si>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</si>
  <si>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</si>
  <si>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</si>
  <si>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</si>
  <si>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</si>
  <si>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</si>
  <si>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</si>
  <si>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</si>
  <si>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</si>
  <si>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</si>
  <si>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</si>
  <si>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</si>
  <si>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</si>
  <si>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</si>
  <si>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</si>
  <si>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</si>
  <si>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</si>
  <si>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</si>
  <si>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</si>
  <si>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</si>
  <si>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</si>
  <si>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</si>
  <si>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</si>
  <si>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</si>
  <si>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</si>
  <si>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</si>
  <si>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</si>
  <si>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</si>
  <si>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</si>
  <si>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</si>
  <si>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</si>
  <si>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</si>
  <si>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</si>
  <si>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</si>
  <si>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</si>
  <si>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</si>
  <si>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</si>
  <si>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</si>
  <si>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</si>
  <si>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</si>
  <si>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</si>
  <si>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</si>
  <si>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</si>
  <si>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</si>
  <si>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</si>
  <si>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</si>
  <si>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</si>
  <si>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</si>
  <si>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</si>
  <si>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</si>
  <si>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</si>
  <si>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</si>
  <si>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</si>
  <si>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</si>
  <si>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</si>
  <si>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</si>
  <si>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</si>
  <si>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</si>
  <si>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</si>
  <si>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</si>
  <si>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</si>
  <si>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</si>
  <si>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</si>
  <si>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</si>
  <si>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</si>
  <si>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</si>
  <si>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</si>
  <si>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</si>
  <si>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</si>
  <si>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</si>
  <si>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</si>
  <si>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</si>
  <si>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</si>
  <si>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</si>
  <si>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</si>
  <si>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</si>
  <si>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</si>
  <si>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</si>
  <si>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</si>
  <si>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</si>
  <si>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</si>
  <si>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</si>
  <si>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</si>
  <si>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</si>
  <si>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</si>
  <si>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</si>
  <si>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</si>
  <si>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</si>
  <si>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</si>
  <si>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</si>
  <si>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</si>
  <si>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</si>
  <si>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</si>
  <si>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</si>
  <si>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</si>
  <si>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</si>
  <si>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</si>
  <si>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</si>
  <si>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</si>
  <si>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</si>
  <si>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</si>
  <si>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</si>
  <si>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</si>
  <si>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</si>
  <si>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</si>
  <si>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</si>
  <si>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</si>
  <si>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</si>
  <si>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</si>
  <si>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</si>
  <si>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</si>
  <si>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</si>
  <si>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</si>
  <si>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</si>
  <si>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</si>
  <si>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</si>
  <si>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</si>
  <si>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</si>
  <si>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</si>
  <si>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</si>
  <si>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</si>
  <si>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</si>
  <si>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</si>
  <si>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</si>
  <si>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</si>
  <si>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</si>
  <si>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</si>
  <si>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</si>
  <si>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</si>
  <si>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</si>
  <si>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</si>
  <si>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</si>
  <si>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</si>
  <si>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</si>
  <si>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</si>
  <si>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</si>
  <si>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</si>
  <si>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</si>
  <si>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</si>
  <si>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</si>
  <si>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</si>
  <si>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</si>
  <si>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</si>
  <si>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</si>
  <si>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</si>
  <si>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</si>
  <si>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</si>
  <si>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</si>
  <si>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</si>
  <si>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</si>
  <si>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</si>
  <si>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</si>
  <si>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</si>
  <si>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</si>
  <si>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</si>
  <si>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</si>
  <si>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</si>
  <si>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</si>
  <si>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</si>
  <si>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</si>
  <si>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</si>
  <si>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</si>
  <si>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</si>
  <si>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</si>
  <si>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</si>
  <si>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</si>
  <si>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</si>
  <si>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</si>
  <si>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</si>
  <si>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</si>
  <si>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</si>
  <si>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</si>
  <si>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</si>
  <si>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</si>
  <si>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</si>
  <si>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</si>
  <si>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</si>
  <si>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</si>
  <si>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</si>
  <si>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</si>
  <si>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</si>
  <si>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</si>
  <si>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</si>
  <si>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</si>
  <si>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</si>
  <si>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</si>
  <si>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</si>
  <si>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</si>
  <si>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</si>
  <si>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</si>
  <si>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</si>
  <si>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</si>
  <si>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</si>
  <si>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</si>
  <si>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</si>
  <si>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</si>
  <si>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</si>
  <si>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</si>
  <si>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</si>
  <si>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</si>
  <si>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</si>
  <si>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</si>
  <si>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</si>
  <si>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</si>
  <si>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</si>
  <si>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</si>
  <si>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</si>
  <si>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</si>
  <si>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</si>
  <si>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</si>
  <si>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</si>
  <si>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</si>
  <si>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</si>
  <si>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</si>
  <si>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</si>
  <si>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</si>
  <si>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</si>
  <si>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</si>
  <si>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</si>
  <si>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</si>
  <si>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</si>
  <si>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</si>
  <si>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</si>
  <si>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</si>
  <si>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</si>
  <si>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</si>
  <si>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</si>
  <si>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</si>
  <si>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</si>
  <si>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</si>
  <si>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</si>
  <si>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</si>
  <si>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</si>
  <si>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</si>
  <si>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</si>
  <si>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</si>
  <si>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</si>
  <si>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</si>
  <si>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</si>
  <si>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</si>
  <si>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</si>
  <si>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</si>
  <si>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</si>
  <si>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</si>
  <si>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</si>
  <si>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</si>
  <si>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</si>
  <si>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</si>
  <si>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</si>
  <si>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</si>
  <si>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</si>
  <si>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</si>
  <si>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</si>
  <si>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</si>
  <si>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</si>
  <si>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</si>
  <si>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</si>
  <si>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</si>
  <si>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</si>
  <si>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</si>
  <si>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</si>
  <si>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</si>
  <si>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</si>
  <si>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</si>
  <si>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</si>
  <si>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</si>
  <si>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</si>
  <si>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</si>
  <si>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</si>
  <si>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</si>
  <si>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</si>
  <si>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</si>
  <si>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</si>
  <si>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</si>
  <si>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</si>
  <si>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</si>
  <si>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</si>
  <si>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</si>
  <si>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</si>
  <si>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</si>
  <si>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</si>
  <si>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</si>
  <si>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</si>
  <si>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</si>
  <si>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</si>
  <si>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</si>
  <si>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</si>
  <si>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</si>
  <si>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</si>
  <si>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</si>
  <si>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</si>
  <si>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</si>
  <si>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</si>
  <si>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</si>
  <si>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</si>
  <si>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</si>
  <si>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</si>
  <si>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</si>
  <si>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</si>
  <si>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</si>
  <si>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</si>
  <si>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</si>
  <si>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</si>
  <si>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</si>
  <si>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</si>
  <si>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</si>
  <si>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</si>
  <si>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</si>
  <si>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</si>
  <si>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</si>
  <si>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</si>
  <si>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</si>
  <si>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</si>
  <si>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</si>
  <si>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</si>
  <si>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</si>
  <si>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</si>
  <si>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</si>
  <si>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</si>
  <si>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</si>
  <si>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</si>
  <si>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</si>
  <si>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</si>
  <si>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</si>
  <si>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</si>
  <si>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</si>
  <si>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</si>
  <si>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</si>
  <si>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</si>
  <si>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</si>
  <si>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</si>
  <si>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</si>
  <si>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</si>
  <si>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</si>
  <si>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</si>
  <si>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</si>
  <si>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</si>
  <si>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</si>
  <si>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</si>
  <si>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</si>
  <si>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</si>
  <si>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</si>
  <si>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</si>
  <si>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</si>
  <si>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</si>
  <si>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</si>
  <si>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</si>
  <si>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</si>
  <si>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</si>
  <si>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</si>
  <si>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</si>
  <si>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</si>
  <si>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</si>
  <si>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</si>
  <si>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</si>
  <si>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</si>
  <si>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</si>
  <si>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</si>
  <si>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</si>
  <si>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</si>
  <si>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</si>
  <si>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</si>
  <si>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</si>
  <si>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</si>
  <si>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</si>
  <si>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</si>
  <si>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</si>
  <si>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</si>
  <si>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</si>
  <si>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</si>
  <si>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</si>
  <si>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</si>
  <si>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</si>
  <si>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</si>
  <si>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</si>
  <si>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</si>
  <si>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</si>
  <si>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</si>
  <si>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</si>
  <si>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</si>
  <si>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</si>
  <si>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</si>
  <si>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</si>
  <si>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</si>
  <si>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</si>
  <si>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</si>
  <si>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</si>
  <si>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</si>
  <si>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</si>
  <si>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</si>
  <si>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</si>
  <si>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</si>
  <si>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</si>
  <si>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</si>
  <si>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</si>
  <si>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</si>
  <si>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</si>
  <si>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</si>
  <si>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</si>
  <si>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</si>
  <si>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</si>
  <si>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</si>
  <si>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</si>
  <si>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</si>
  <si>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</si>
  <si>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</si>
  <si>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</si>
  <si>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</si>
  <si>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</si>
  <si>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</si>
  <si>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</si>
  <si>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</si>
  <si>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</si>
  <si>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</si>
  <si>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</si>
  <si>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</si>
  <si>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</si>
  <si>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</si>
  <si>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</si>
  <si>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</si>
  <si>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</si>
  <si>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</si>
  <si>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</si>
  <si>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</si>
  <si>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</si>
  <si>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</si>
  <si>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</si>
  <si>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</si>
  <si>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</si>
  <si>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</si>
  <si>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</si>
  <si>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</si>
  <si>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</si>
  <si>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</si>
  <si>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</si>
  <si>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</si>
  <si>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</si>
  <si>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</si>
  <si>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</si>
  <si>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</si>
  <si>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</si>
  <si>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</si>
  <si>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</si>
  <si>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</si>
  <si>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</si>
  <si>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</si>
  <si>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</si>
  <si>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</si>
  <si>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</si>
  <si>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</si>
  <si>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</si>
  <si>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</si>
  <si>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</si>
  <si>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</si>
  <si>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</si>
  <si>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</si>
  <si>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</si>
  <si>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</si>
  <si>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</si>
  <si>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</si>
  <si>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</si>
  <si>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</si>
  <si>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</si>
  <si>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</si>
  <si>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</si>
  <si>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</si>
  <si>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</si>
  <si>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</si>
  <si>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</si>
  <si>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</si>
  <si>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</si>
  <si>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</si>
  <si>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</si>
  <si>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</si>
  <si>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</si>
  <si>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</si>
  <si>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</si>
  <si>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</si>
  <si>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</si>
  <si>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</si>
  <si>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</si>
  <si>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</si>
  <si>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</si>
  <si>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</si>
  <si>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</si>
  <si>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</si>
  <si>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</si>
  <si>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</si>
  <si>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</si>
  <si>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</si>
  <si>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</si>
  <si>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</si>
  <si>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</si>
  <si>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</si>
  <si>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</si>
  <si>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</si>
  <si>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</si>
  <si>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</si>
  <si>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</si>
  <si>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</si>
  <si>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</si>
  <si>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</si>
  <si>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</si>
  <si>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</si>
  <si>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</si>
  <si>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</si>
  <si>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</si>
  <si>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</si>
  <si>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</si>
  <si>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</si>
  <si>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</si>
  <si>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</si>
  <si>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</si>
  <si>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</si>
  <si>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</si>
  <si>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</si>
  <si>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</si>
  <si>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</si>
  <si>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</si>
  <si>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</si>
  <si>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</si>
  <si>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</si>
  <si>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</si>
  <si>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</si>
  <si>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</si>
  <si>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</si>
  <si>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</si>
  <si>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</si>
  <si>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</si>
  <si>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</si>
  <si>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</si>
  <si>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</si>
  <si>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</si>
  <si>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</si>
  <si>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</si>
  <si>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</si>
  <si>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</si>
  <si>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</si>
  <si>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</si>
  <si>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</si>
  <si>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</si>
  <si>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</si>
  <si>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</si>
  <si>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</si>
  <si>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</si>
  <si>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</si>
  <si>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</si>
  <si>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</si>
  <si>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</si>
  <si>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</si>
  <si>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</si>
  <si>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</si>
  <si>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</si>
  <si>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</si>
  <si>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</si>
  <si>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</si>
  <si>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</si>
  <si>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</si>
  <si>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</si>
  <si>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</si>
  <si>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</si>
  <si>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</si>
  <si>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</si>
  <si>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</si>
  <si>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</si>
  <si>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</si>
  <si>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</si>
  <si>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</si>
  <si>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</si>
  <si>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</si>
  <si>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</si>
  <si>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</si>
  <si>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</si>
  <si>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</si>
  <si>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</si>
  <si>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</si>
  <si>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</si>
  <si>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</si>
  <si>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</si>
  <si>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</si>
  <si>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</si>
  <si>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</si>
  <si>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</si>
  <si>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</si>
  <si>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</si>
  <si>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</si>
  <si>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</si>
  <si>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</si>
  <si>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</si>
  <si>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</si>
  <si>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</si>
  <si>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</si>
  <si>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</si>
  <si>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</si>
  <si>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</si>
  <si>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</si>
  <si>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</si>
  <si>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</si>
  <si>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</si>
  <si>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</si>
  <si>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</si>
  <si>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</si>
  <si>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</si>
  <si>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</si>
  <si>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</si>
  <si>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</si>
  <si>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</si>
  <si>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</si>
  <si>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</si>
  <si>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</si>
  <si>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</si>
  <si>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</si>
  <si>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</si>
  <si>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</si>
  <si>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</si>
  <si>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</si>
  <si>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</si>
  <si>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</si>
  <si>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</si>
  <si>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</si>
  <si>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</si>
  <si>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</si>
  <si>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</si>
  <si>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</si>
  <si>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</si>
  <si>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</si>
  <si>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</si>
  <si>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</si>
  <si>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</si>
  <si>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</si>
  <si>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</si>
  <si>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</si>
  <si>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</si>
  <si>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</si>
  <si>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</si>
  <si>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</si>
  <si>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</si>
  <si>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</si>
  <si>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</si>
  <si>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</si>
  <si>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</si>
  <si>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</si>
  <si>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</si>
  <si>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</si>
  <si>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</si>
  <si>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</si>
  <si>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</si>
  <si>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</si>
  <si>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</si>
  <si>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</si>
  <si>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</si>
  <si>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</si>
  <si>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</si>
  <si>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</si>
  <si>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</si>
  <si>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</si>
  <si>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</si>
  <si>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</si>
  <si>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</si>
  <si>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</si>
  <si>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</si>
  <si>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</si>
  <si>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</si>
  <si>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</si>
  <si>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</si>
  <si>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</si>
  <si>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</si>
  <si>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</si>
  <si>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</si>
  <si>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</si>
  <si>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</si>
  <si>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</si>
  <si>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</si>
  <si>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</si>
  <si>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</si>
  <si>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</si>
  <si>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</si>
  <si>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</si>
  <si>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</si>
  <si>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</si>
  <si>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</si>
  <si>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</si>
  <si>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</si>
  <si>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</si>
  <si>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</si>
  <si>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</si>
  <si>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</si>
  <si>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</si>
  <si>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</si>
  <si>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</si>
  <si>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</si>
  <si>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</si>
  <si>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</si>
  <si>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</si>
  <si>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</si>
  <si>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</si>
  <si>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</si>
  <si>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</si>
  <si>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</si>
  <si>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</si>
  <si>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</si>
  <si>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</si>
  <si>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</si>
  <si>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</si>
  <si>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</si>
  <si>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</si>
  <si>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</si>
  <si>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</si>
  <si>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</si>
  <si>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</si>
  <si>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</si>
  <si>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</si>
  <si>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</si>
  <si>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</si>
  <si>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</si>
  <si>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</si>
  <si>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</si>
  <si>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</si>
  <si>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</si>
  <si>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</si>
  <si>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</si>
  <si>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</si>
  <si>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</si>
  <si>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</si>
  <si>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</si>
  <si>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</si>
  <si>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</si>
  <si>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</si>
  <si>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</si>
  <si>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</si>
  <si>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</si>
  <si>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</si>
  <si>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</si>
  <si>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</si>
  <si>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</si>
  <si>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</si>
  <si>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</si>
  <si>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</si>
  <si>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</si>
  <si>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</si>
  <si>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</si>
  <si>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</si>
  <si>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</si>
  <si>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</si>
  <si>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</si>
  <si>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</si>
  <si>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</si>
  <si>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</si>
  <si>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</si>
  <si>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</si>
  <si>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</si>
  <si>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</si>
  <si>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</si>
  <si>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</si>
  <si>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</si>
  <si>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</si>
  <si>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</si>
  <si>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</si>
  <si>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</si>
  <si>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</si>
  <si>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</si>
  <si>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</si>
  <si>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</si>
  <si>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</si>
  <si>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</si>
  <si>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</si>
  <si>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</si>
  <si>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</si>
  <si>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</si>
  <si>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</si>
  <si>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</si>
  <si>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</si>
  <si>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</si>
  <si>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</si>
  <si>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</si>
  <si>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</si>
  <si>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</si>
  <si>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</si>
  <si>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</si>
  <si>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</si>
  <si>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</si>
  <si>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</si>
  <si>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</si>
  <si>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</si>
  <si>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</si>
  <si>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</si>
  <si>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</si>
  <si>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</si>
  <si>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</si>
  <si>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</si>
  <si>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</si>
  <si>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</si>
  <si>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</si>
  <si>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</si>
  <si>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</si>
  <si>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</si>
  <si>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</si>
  <si>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</si>
  <si>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</si>
  <si>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</si>
  <si>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</si>
  <si>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</si>
  <si>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</si>
  <si>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</si>
  <si>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</si>
  <si>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</si>
  <si>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</si>
  <si>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</si>
  <si>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</si>
  <si>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</si>
  <si>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</si>
  <si>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</si>
  <si>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</si>
  <si>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</si>
  <si>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</si>
  <si>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</si>
  <si>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</si>
  <si>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</si>
  <si>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</si>
  <si>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</si>
  <si>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</si>
  <si>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</si>
  <si>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</si>
  <si>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</si>
  <si>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</si>
  <si>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</si>
  <si>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</si>
  <si>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</si>
  <si>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</si>
  <si>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</si>
  <si>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</si>
  <si>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</si>
  <si>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</si>
  <si>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</si>
  <si>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</si>
  <si>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</si>
  <si>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</si>
  <si>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</si>
  <si>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</si>
  <si>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</si>
  <si>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</si>
  <si>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</si>
  <si>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</si>
  <si>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</si>
  <si>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</si>
  <si>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</si>
  <si>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</si>
  <si>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</si>
  <si>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</si>
  <si>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</si>
  <si>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</si>
  <si>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</si>
  <si>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</si>
  <si>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</si>
  <si>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</si>
  <si>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</si>
  <si>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</si>
  <si>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</si>
  <si>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</si>
  <si>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</si>
  <si>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</si>
  <si>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</si>
  <si>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</si>
  <si>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</si>
  <si>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</si>
  <si>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</si>
  <si>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</si>
  <si>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</si>
  <si>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</si>
  <si>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</si>
  <si>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</si>
  <si>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</si>
  <si>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</si>
  <si>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</si>
  <si>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</si>
  <si>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</si>
  <si>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</si>
  <si>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</si>
  <si>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</si>
  <si>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</si>
  <si>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</si>
  <si>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</si>
  <si>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</si>
  <si>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</si>
  <si>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</si>
  <si>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</si>
  <si>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</si>
  <si>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</si>
  <si>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</si>
  <si>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</si>
  <si>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</si>
  <si>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</si>
  <si>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</si>
  <si>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</si>
  <si>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</si>
  <si>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</si>
  <si>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</si>
  <si>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</si>
  <si>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</si>
  <si>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</si>
  <si>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</si>
  <si>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</si>
  <si>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</si>
  <si>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</si>
  <si>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</si>
  <si>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</si>
  <si>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</si>
  <si>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</si>
  <si>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</si>
  <si>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</si>
  <si>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</si>
  <si>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</si>
  <si>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</si>
  <si>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</si>
  <si>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</si>
  <si>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</si>
  <si>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</si>
  <si>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</si>
  <si>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</si>
  <si>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</si>
  <si>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</si>
  <si>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</si>
  <si>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</si>
  <si>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</si>
  <si>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</si>
  <si>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</si>
  <si>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</si>
  <si>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</si>
  <si>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</si>
  <si>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</si>
  <si>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</si>
  <si>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</si>
  <si>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</si>
  <si>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</si>
  <si>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</si>
  <si>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</si>
  <si>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</si>
  <si>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</si>
  <si>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</si>
  <si>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</si>
  <si>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</si>
  <si>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</si>
  <si>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</si>
  <si>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</si>
  <si>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</si>
  <si>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</si>
  <si>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</si>
  <si>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</si>
  <si>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</si>
  <si>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</si>
  <si>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</si>
  <si>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</si>
  <si>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</si>
  <si>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</si>
  <si>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</si>
  <si>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</si>
  <si>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</si>
  <si>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</si>
  <si>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</si>
  <si>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</si>
  <si>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</si>
  <si>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</si>
  <si>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</si>
  <si>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</si>
  <si>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</si>
  <si>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</si>
  <si>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</si>
  <si>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</si>
  <si>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</si>
  <si>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</si>
  <si>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</si>
  <si>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</si>
  <si>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</si>
  <si>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</si>
  <si>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</si>
  <si>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</si>
  <si>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</si>
  <si>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</si>
  <si>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</si>
  <si>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</si>
  <si>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</si>
  <si>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</si>
  <si>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</si>
  <si>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</si>
  <si>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</si>
  <si>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</si>
  <si>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</si>
  <si>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</si>
  <si>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</si>
  <si>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</si>
  <si>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</si>
  <si>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</si>
  <si>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</si>
  <si>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</si>
  <si>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</si>
  <si>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</si>
  <si>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</si>
  <si>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</si>
  <si>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</si>
  <si>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</si>
  <si>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</si>
  <si>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</si>
  <si>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</si>
  <si>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</si>
  <si>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</si>
  <si>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</si>
  <si>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</si>
  <si>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</si>
  <si>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</si>
  <si>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</si>
  <si>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</si>
  <si>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</si>
  <si>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</si>
  <si>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</si>
  <si>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</si>
  <si>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</si>
  <si>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</si>
  <si>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</si>
  <si>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</si>
  <si>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</si>
  <si>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</si>
  <si>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</si>
  <si>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</si>
  <si>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</si>
  <si>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</si>
  <si>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</si>
  <si>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</si>
  <si>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</si>
  <si>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</si>
  <si>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</si>
  <si>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</si>
  <si>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</si>
  <si>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</si>
  <si>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</si>
  <si>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</si>
  <si>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</si>
  <si>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</si>
  <si>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</si>
  <si>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</si>
  <si>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</si>
  <si>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</si>
  <si>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</si>
  <si>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</si>
  <si>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</si>
  <si>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</si>
  <si>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</si>
  <si>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</si>
  <si>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</si>
  <si>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</si>
  <si>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</si>
  <si>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</si>
  <si>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</si>
  <si>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</si>
  <si>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</si>
  <si>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</si>
  <si>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</si>
  <si>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</si>
  <si>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</si>
  <si>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</si>
  <si>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</si>
  <si>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</si>
  <si>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</si>
  <si>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</si>
  <si>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</si>
  <si>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</si>
  <si>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</si>
  <si>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</si>
  <si>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</si>
  <si>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</si>
  <si>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</si>
  <si>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</si>
  <si>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</si>
  <si>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</si>
  <si>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</si>
  <si>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</si>
  <si>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</si>
  <si>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</si>
  <si>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</si>
  <si>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</si>
  <si>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</si>
  <si>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</si>
  <si>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</si>
  <si>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</si>
  <si>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</si>
  <si>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</si>
  <si>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</si>
  <si>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</si>
  <si>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</si>
  <si>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</si>
  <si>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</si>
  <si>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</si>
  <si>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</si>
  <si>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</si>
  <si>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</si>
  <si>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</si>
  <si>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</si>
  <si>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</si>
  <si>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</si>
  <si>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</si>
  <si>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</si>
  <si>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</si>
  <si>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</si>
  <si>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</si>
  <si>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</si>
  <si>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</si>
  <si>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</si>
  <si>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</si>
  <si>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</si>
  <si>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</si>
  <si>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</si>
  <si>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</si>
  <si>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</si>
  <si>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</si>
  <si>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</si>
  <si>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</si>
  <si>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</si>
  <si>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</si>
  <si>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</si>
  <si>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</si>
  <si>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</si>
  <si>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</si>
  <si>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</si>
  <si>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</si>
  <si>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</si>
  <si>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</si>
  <si>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</si>
  <si>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</si>
  <si>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</si>
  <si>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</si>
  <si>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</si>
  <si>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</si>
  <si>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</si>
  <si>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</si>
  <si>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</si>
  <si>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</si>
  <si>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</si>
  <si>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</si>
  <si>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</si>
  <si>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</si>
  <si>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</si>
  <si>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</si>
  <si>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</si>
  <si>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</si>
  <si>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</si>
  <si>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</si>
  <si>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</si>
  <si>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</si>
  <si>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</si>
  <si>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</si>
  <si>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</si>
  <si>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</si>
  <si>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</si>
  <si>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</si>
  <si>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</si>
  <si>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</si>
  <si>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</si>
  <si>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</si>
  <si>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</si>
  <si>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</si>
  <si>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</si>
  <si>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</si>
  <si>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</si>
  <si>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</si>
  <si>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</si>
  <si>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</si>
  <si>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</si>
  <si>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</si>
  <si>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</si>
  <si>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</si>
  <si>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</si>
  <si>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</si>
  <si>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</si>
  <si>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</si>
  <si>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</si>
  <si>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</si>
  <si>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</si>
  <si>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</si>
  <si>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</si>
  <si>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</si>
  <si>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</si>
  <si>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</si>
  <si>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</si>
  <si>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</si>
  <si>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</si>
  <si>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</si>
  <si>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</si>
  <si>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</si>
  <si>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</si>
  <si>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</si>
  <si>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</si>
  <si>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</si>
  <si>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</si>
  <si>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</si>
  <si>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</si>
  <si>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</si>
  <si>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</si>
  <si>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</si>
  <si>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</si>
  <si>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</si>
  <si>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</si>
  <si>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</si>
  <si>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</si>
  <si>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</si>
  <si>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</si>
  <si>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</si>
  <si>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</si>
  <si>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</si>
  <si>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</si>
  <si>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</si>
  <si>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</si>
  <si>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</si>
  <si>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</si>
  <si>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</si>
  <si>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</si>
  <si>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</si>
  <si>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</si>
  <si>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</si>
  <si>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</si>
  <si>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</si>
  <si>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</si>
  <si>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</si>
  <si>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</si>
  <si>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</si>
  <si>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</si>
  <si>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</si>
  <si>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</si>
  <si>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</si>
  <si>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</si>
  <si>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</si>
  <si>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</si>
  <si>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</si>
  <si>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</si>
  <si>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</si>
  <si>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</si>
  <si>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</si>
  <si>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</si>
  <si>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</si>
  <si>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</si>
  <si>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</si>
  <si>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</si>
  <si>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</si>
  <si>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</si>
  <si>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</si>
  <si>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</si>
  <si>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</si>
  <si>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</si>
  <si>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</si>
  <si>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</si>
  <si>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</si>
  <si>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</si>
  <si>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</si>
  <si>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</si>
  <si>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</si>
  <si>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</si>
  <si>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</si>
  <si>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</si>
  <si>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</si>
  <si>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</si>
  <si>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</si>
  <si>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</si>
  <si>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</si>
  <si>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</si>
  <si>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</si>
  <si>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</si>
  <si>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</si>
  <si>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</si>
  <si>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</si>
  <si>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</si>
  <si>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</si>
  <si>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</si>
  <si>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</si>
  <si>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</si>
  <si>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</si>
  <si>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</si>
  <si>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</si>
  <si>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</si>
  <si>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</si>
  <si>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</si>
  <si>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</si>
  <si>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</si>
  <si>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</si>
  <si>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</si>
  <si>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</si>
  <si>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</si>
  <si>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</si>
  <si>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</si>
  <si>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</si>
  <si>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</si>
  <si>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</si>
  <si>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</si>
  <si>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</si>
  <si>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</si>
  <si>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</si>
  <si>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</si>
  <si>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</si>
  <si>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</si>
  <si>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</si>
  <si>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</si>
  <si>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</si>
  <si>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</si>
  <si>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</si>
  <si>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</si>
  <si>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</si>
  <si>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</si>
  <si>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</si>
  <si>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</si>
  <si>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</si>
  <si>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</si>
  <si>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</si>
  <si>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</si>
  <si>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</si>
  <si>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</si>
  <si>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</si>
  <si>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</si>
  <si>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</si>
  <si>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</si>
  <si>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</si>
  <si>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</si>
  <si>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</si>
  <si>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</si>
  <si>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</si>
  <si>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</si>
  <si>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</si>
  <si>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</si>
  <si>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</si>
  <si>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</si>
  <si>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</si>
  <si>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</si>
  <si>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</si>
  <si>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</si>
  <si>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</si>
  <si>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</si>
  <si>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</si>
  <si>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</si>
  <si>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</si>
  <si>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</si>
  <si>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</si>
  <si>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</si>
  <si>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</si>
  <si>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</si>
  <si>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</si>
  <si>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</si>
  <si>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</si>
  <si>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</si>
  <si>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</si>
  <si>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</si>
  <si>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</si>
  <si>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</si>
  <si>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</si>
  <si>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</si>
  <si>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</si>
  <si>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</si>
  <si>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</si>
  <si>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</si>
  <si>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</si>
  <si>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</si>
  <si>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</si>
  <si>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</si>
  <si>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</si>
  <si>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</si>
  <si>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</si>
  <si>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</si>
  <si>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</si>
  <si>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</si>
  <si>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</si>
  <si>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</si>
  <si>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</si>
  <si>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</si>
  <si>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</si>
  <si>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</si>
  <si>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</si>
  <si>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</si>
  <si>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</si>
  <si>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</si>
  <si>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</si>
  <si>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</si>
  <si>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</si>
  <si>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</si>
  <si>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</si>
  <si>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</si>
  <si>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</si>
  <si>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</si>
  <si>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</si>
  <si>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</si>
  <si>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</si>
  <si>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</si>
  <si>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</si>
  <si>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</si>
  <si>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</si>
  <si>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</si>
  <si>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</si>
  <si>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</si>
  <si>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</si>
  <si>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</si>
  <si>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</si>
  <si>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</si>
  <si>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</si>
  <si>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</si>
  <si>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</si>
  <si>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</si>
  <si>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</si>
  <si>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</si>
  <si>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</si>
  <si>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</si>
  <si>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</si>
  <si>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</si>
  <si>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</si>
  <si>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</si>
  <si>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</si>
  <si>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</si>
  <si>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</si>
  <si>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</si>
  <si>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</si>
  <si>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</si>
  <si>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</si>
  <si>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</si>
  <si>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</si>
  <si>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</si>
  <si>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</si>
  <si>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</si>
  <si>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</si>
  <si>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</si>
  <si>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</si>
  <si>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</si>
  <si>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</si>
  <si>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</si>
  <si>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</si>
  <si>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</si>
  <si>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</si>
  <si>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</si>
  <si>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</si>
  <si>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</si>
  <si>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</si>
  <si>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</si>
  <si>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</si>
  <si>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</si>
  <si>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</si>
  <si>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</si>
  <si>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</si>
  <si>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</si>
  <si>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</si>
  <si>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</si>
  <si>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</si>
  <si>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</si>
  <si>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</si>
  <si>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</si>
  <si>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</si>
  <si>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</si>
  <si>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</si>
  <si>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</si>
  <si>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</si>
  <si>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</si>
  <si>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</si>
  <si>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</si>
  <si>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</si>
  <si>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</si>
  <si>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</si>
  <si>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</si>
  <si>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</si>
  <si>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</si>
  <si>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</si>
  <si>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</si>
  <si>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</si>
  <si>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</si>
  <si>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</si>
  <si>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</si>
  <si>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</si>
  <si>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</si>
  <si>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</si>
  <si>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</si>
  <si>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</si>
  <si>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</si>
  <si>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</si>
  <si>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</si>
  <si>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</si>
  <si>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</si>
  <si>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</si>
  <si>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</si>
  <si>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</si>
  <si>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</si>
  <si>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</si>
  <si>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</si>
  <si>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</si>
  <si>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</si>
  <si>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</si>
  <si>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</si>
  <si>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</si>
  <si>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</si>
  <si>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</si>
  <si>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</si>
  <si>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</si>
  <si>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</si>
  <si>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</si>
  <si>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</si>
  <si>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</si>
  <si>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</si>
  <si>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</si>
  <si>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</si>
  <si>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</si>
  <si>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</si>
  <si>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</si>
  <si>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</si>
  <si>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</si>
  <si>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</si>
  <si>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</si>
  <si>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</si>
  <si>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</si>
  <si>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</si>
  <si>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</si>
  <si>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</si>
  <si>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</si>
  <si>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</si>
  <si>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</si>
  <si>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</si>
  <si>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</si>
  <si>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</si>
  <si>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</si>
  <si>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</si>
  <si>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</si>
  <si>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</si>
  <si>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</si>
  <si>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</si>
  <si>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</si>
  <si>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</si>
  <si>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</si>
  <si>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</si>
  <si>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</si>
  <si>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</si>
  <si>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</si>
  <si>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</si>
  <si>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</si>
  <si>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</si>
  <si>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</si>
  <si>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</si>
  <si>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</si>
  <si>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</si>
  <si>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</si>
  <si>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</si>
  <si>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</si>
  <si>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</si>
  <si>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</si>
  <si>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</si>
  <si>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</si>
  <si>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</si>
  <si>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</si>
  <si>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</si>
  <si>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</si>
  <si>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</si>
  <si>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</si>
  <si>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</si>
  <si>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</si>
  <si>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</si>
  <si>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</si>
  <si>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</si>
  <si>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</si>
  <si>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</si>
  <si>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</si>
  <si>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</si>
  <si>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</si>
  <si>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</si>
  <si>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</si>
  <si>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</si>
  <si>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</si>
  <si>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</si>
  <si>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</si>
  <si>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</si>
  <si>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</si>
  <si>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</si>
  <si>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</si>
  <si>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</si>
  <si>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</si>
  <si>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</si>
  <si>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</si>
  <si>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</si>
  <si>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</si>
  <si>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</si>
  <si>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</si>
  <si>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</si>
  <si>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</si>
  <si>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</si>
  <si>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</si>
  <si>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</si>
  <si>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</si>
  <si>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</si>
  <si>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</si>
  <si>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</si>
  <si>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</si>
  <si>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</si>
  <si>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</si>
  <si>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</si>
  <si>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</si>
  <si>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</si>
  <si>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</si>
  <si>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</si>
  <si>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</si>
  <si>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</si>
  <si>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</si>
  <si>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</si>
  <si>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</si>
  <si>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</si>
  <si>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</si>
  <si>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</si>
  <si>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</si>
  <si>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</si>
  <si>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</si>
  <si>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</si>
  <si>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</si>
  <si>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</si>
  <si>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</si>
  <si>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</si>
  <si>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</si>
  <si>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</si>
  <si>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</si>
  <si>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</si>
  <si>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</si>
  <si>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</si>
  <si>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</si>
  <si>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</si>
  <si>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</si>
  <si>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</si>
  <si>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</si>
  <si>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</si>
  <si>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</si>
  <si>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</si>
  <si>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</si>
  <si>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</si>
  <si>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</si>
  <si>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</si>
  <si>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</si>
  <si>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</si>
  <si>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</si>
  <si>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</si>
  <si>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</si>
  <si>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</si>
  <si>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</si>
  <si>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</si>
  <si>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</si>
  <si>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</si>
  <si>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</si>
  <si>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</si>
  <si>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</si>
  <si>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</si>
  <si>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</si>
  <si>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</si>
  <si>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</si>
  <si>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</si>
  <si>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</si>
  <si>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</si>
  <si>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</si>
  <si>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</si>
  <si>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</si>
  <si>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</si>
  <si>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</si>
  <si>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</si>
  <si>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</si>
  <si>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</si>
  <si>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</si>
  <si>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</si>
  <si>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</si>
  <si>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</si>
  <si>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</si>
  <si>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</si>
  <si>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</si>
  <si>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</si>
  <si>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</si>
  <si>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</si>
  <si>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</si>
  <si>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</si>
  <si>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</si>
  <si>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</si>
  <si>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</si>
  <si>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</si>
  <si>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</si>
  <si>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</si>
  <si>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</si>
  <si>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</si>
  <si>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</si>
  <si>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</si>
  <si>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</si>
  <si>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</si>
  <si>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</si>
  <si>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</si>
  <si>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</si>
  <si>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</si>
  <si>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</si>
  <si>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</si>
  <si>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</si>
  <si>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</si>
  <si>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</si>
  <si>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</si>
  <si>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</si>
  <si>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</si>
  <si>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</si>
  <si>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</si>
  <si>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</si>
  <si>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</si>
  <si>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</si>
  <si>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</si>
  <si>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</si>
  <si>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</si>
  <si>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</si>
  <si>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</si>
  <si>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</si>
  <si>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</si>
  <si>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</si>
  <si>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</si>
  <si>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</si>
  <si>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</si>
  <si>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</si>
  <si>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</si>
  <si>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</si>
  <si>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</si>
  <si>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</si>
  <si>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</si>
  <si>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</si>
  <si>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</si>
  <si>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</si>
  <si>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</si>
  <si>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</si>
  <si>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</si>
  <si>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</si>
  <si>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</si>
  <si>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</si>
  <si>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</si>
  <si>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</si>
  <si>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</si>
  <si>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</si>
  <si>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</si>
  <si>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</si>
  <si>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</si>
  <si>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</si>
  <si>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</si>
  <si>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</si>
  <si>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</si>
  <si>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</si>
  <si>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</si>
  <si>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</si>
  <si>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</si>
  <si>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</si>
  <si>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</si>
  <si>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</si>
  <si>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</si>
  <si>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</si>
  <si>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</si>
  <si>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</si>
  <si>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</si>
  <si>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</si>
  <si>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</si>
  <si>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</si>
  <si>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</si>
  <si>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</si>
  <si>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</si>
  <si>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</si>
  <si>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</si>
  <si>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</si>
  <si>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</si>
  <si>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</si>
  <si>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</si>
  <si>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</si>
  <si>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</si>
  <si>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</si>
  <si>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</si>
  <si>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</si>
  <si>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</si>
  <si>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</si>
  <si>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</si>
  <si>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</si>
  <si>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</si>
  <si>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</si>
  <si>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</si>
  <si>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</si>
  <si>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</si>
  <si>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</si>
  <si>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</si>
  <si>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</si>
  <si>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</si>
  <si>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</si>
  <si>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</si>
  <si>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</si>
  <si>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</si>
  <si>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</si>
  <si>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</si>
  <si>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</si>
  <si>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</si>
  <si>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</si>
  <si>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</si>
  <si>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</si>
  <si>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</si>
  <si>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</si>
  <si>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</si>
  <si>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</si>
  <si>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</si>
  <si>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</si>
  <si>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</si>
  <si>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</si>
  <si>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</si>
  <si>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</si>
  <si>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</si>
  <si>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</si>
  <si>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</si>
  <si>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</si>
  <si>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</si>
  <si>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</si>
  <si>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</si>
  <si>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</si>
  <si>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</si>
  <si>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</si>
  <si>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</si>
  <si>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</si>
  <si>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</si>
  <si>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</si>
  <si>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</si>
  <si>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</si>
  <si>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</si>
  <si>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</si>
  <si>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</si>
  <si>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</si>
  <si>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</si>
  <si>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</si>
  <si>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</si>
  <si>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</si>
  <si>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</si>
  <si>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</si>
  <si>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</si>
  <si>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</si>
  <si>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</si>
  <si>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</si>
  <si>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</si>
  <si>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</si>
  <si>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</si>
  <si>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</si>
  <si>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</si>
  <si>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</si>
  <si>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</si>
  <si>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</si>
  <si>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</si>
  <si>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</si>
  <si>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</si>
  <si>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</si>
  <si>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</si>
  <si>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</si>
  <si>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</si>
  <si>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</si>
  <si>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</si>
  <si>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</si>
  <si>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</si>
  <si>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</si>
  <si>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</si>
  <si>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</si>
  <si>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</si>
  <si>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</si>
  <si>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</si>
  <si>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</si>
  <si>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</si>
  <si>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</si>
  <si>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</si>
  <si>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</si>
  <si>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</si>
  <si>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</si>
  <si>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</si>
  <si>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</si>
  <si>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</si>
  <si>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</si>
  <si>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</si>
  <si>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</si>
  <si>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</si>
  <si>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</si>
  <si>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</si>
  <si>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</si>
  <si>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</si>
  <si>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</si>
  <si>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</si>
  <si>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</si>
  <si>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</si>
  <si>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</si>
  <si>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</si>
  <si>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</si>
  <si>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</si>
  <si>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</si>
  <si>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</si>
  <si>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</si>
  <si>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</si>
  <si>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</si>
  <si>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</si>
  <si>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</si>
  <si>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</si>
  <si>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</si>
  <si>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</si>
  <si>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</si>
  <si>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</si>
  <si>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</si>
  <si>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</si>
  <si>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</si>
  <si>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</si>
  <si>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</si>
  <si>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</si>
  <si>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</si>
  <si>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</si>
  <si>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</si>
  <si>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</si>
  <si>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</si>
  <si>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</si>
  <si>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</si>
  <si>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</si>
  <si>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</si>
  <si>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</si>
  <si>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</si>
  <si>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</si>
  <si>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</si>
  <si>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</si>
  <si>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</si>
  <si>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</si>
  <si>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</si>
  <si>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</si>
  <si>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</si>
  <si>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</si>
  <si>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</si>
  <si>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</si>
  <si>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</si>
  <si>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</si>
  <si>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</si>
  <si>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</si>
  <si>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</si>
  <si>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</si>
  <si>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</si>
  <si>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</si>
  <si>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</si>
  <si>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</si>
  <si>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</si>
  <si>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</si>
  <si>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</si>
  <si>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</si>
  <si>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</si>
  <si>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</si>
  <si>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</si>
  <si>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</si>
  <si>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</si>
  <si>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</si>
  <si>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</si>
  <si>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</si>
  <si>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</si>
  <si>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</si>
  <si>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</si>
  <si>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</si>
  <si>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</si>
  <si>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</si>
  <si>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</si>
  <si>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</si>
  <si>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</si>
  <si>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</si>
  <si>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</si>
  <si>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</si>
  <si>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</si>
  <si>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</si>
  <si>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</si>
  <si>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</si>
  <si>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</si>
  <si>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</si>
  <si>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</si>
  <si>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</si>
  <si>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</si>
  <si>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</si>
  <si>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</si>
  <si>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</si>
  <si>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</si>
  <si>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</si>
  <si>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</si>
  <si>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</si>
  <si>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</si>
  <si>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</si>
  <si>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</si>
  <si>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</si>
  <si>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</si>
  <si>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</si>
  <si>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</si>
  <si>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</si>
  <si>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</si>
  <si>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</si>
  <si>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</si>
  <si>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</si>
  <si>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</si>
  <si>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</si>
  <si>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</si>
  <si>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</si>
  <si>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</si>
  <si>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</si>
  <si>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</si>
  <si>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</si>
  <si>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</si>
  <si>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</si>
  <si>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</si>
  <si>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</si>
  <si>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</si>
  <si>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</si>
  <si>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</si>
  <si>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</si>
  <si>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</si>
  <si>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</si>
  <si>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</si>
  <si>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</si>
  <si>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</si>
  <si>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</si>
  <si>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</si>
  <si>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</si>
  <si>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</si>
  <si>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</si>
  <si>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</si>
  <si>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</si>
  <si>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</si>
  <si>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</si>
  <si>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</si>
  <si>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</si>
  <si>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</si>
  <si>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</si>
  <si>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</si>
  <si>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</si>
  <si>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</si>
  <si>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</si>
  <si>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</si>
  <si>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</si>
  <si>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</si>
  <si>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</si>
  <si>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</si>
  <si>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</si>
  <si>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</si>
  <si>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</si>
  <si>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</si>
  <si>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</si>
  <si>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</si>
  <si>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</si>
  <si>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</si>
  <si>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</si>
  <si>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</si>
  <si>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</si>
  <si>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</si>
  <si>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</si>
  <si>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</si>
  <si>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</si>
  <si>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</si>
  <si>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</si>
  <si>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</si>
  <si>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</si>
  <si>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</si>
  <si>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</si>
  <si>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</si>
  <si>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</si>
  <si>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</si>
  <si>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</si>
  <si>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</si>
  <si>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</si>
  <si>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</si>
  <si>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</si>
  <si>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</si>
  <si>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</si>
  <si>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</si>
  <si>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</si>
  <si>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</si>
  <si>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</si>
  <si>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</si>
  <si>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</si>
  <si>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</si>
  <si>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</si>
  <si>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</si>
  <si>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</si>
  <si>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</si>
  <si>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</si>
  <si>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</si>
  <si>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</si>
  <si>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</si>
  <si>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</si>
  <si>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</si>
  <si>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</si>
  <si>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</si>
  <si>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</si>
  <si>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</si>
  <si>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</si>
  <si>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</si>
  <si>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</si>
  <si>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</si>
  <si>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</si>
  <si>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</si>
  <si>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</si>
  <si>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</si>
  <si>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</si>
  <si>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</si>
  <si>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</si>
  <si>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</si>
  <si>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</si>
  <si>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</si>
  <si>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</si>
  <si>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</si>
  <si>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</si>
  <si>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</si>
  <si>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</si>
  <si>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</si>
  <si>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</si>
  <si>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</si>
  <si>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</si>
  <si>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</si>
  <si>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</si>
  <si>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</si>
  <si>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</si>
  <si>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</si>
  <si>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</si>
  <si>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</si>
  <si>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</si>
  <si>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</si>
  <si>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</si>
  <si>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</si>
  <si>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</si>
  <si>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</si>
  <si>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</si>
  <si>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</si>
  <si>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</si>
  <si>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</si>
  <si>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</si>
  <si>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</si>
  <si>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</si>
  <si>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</si>
  <si>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</si>
  <si>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</si>
  <si>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</si>
  <si>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</si>
  <si>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</si>
  <si>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</si>
  <si>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</si>
  <si>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</si>
  <si>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</si>
  <si>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</si>
  <si>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</si>
  <si>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</si>
  <si>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</si>
  <si>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</si>
  <si>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</si>
  <si>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</si>
  <si>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</si>
  <si>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</si>
  <si>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</si>
  <si>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</si>
  <si>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</si>
  <si>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</si>
  <si>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</si>
  <si>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</si>
  <si>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</si>
  <si>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</si>
  <si>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</si>
  <si>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</si>
  <si>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</si>
  <si>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</si>
  <si>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</si>
  <si>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</si>
  <si>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</si>
  <si>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</si>
  <si>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</si>
  <si>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</si>
  <si>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</si>
  <si>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</si>
  <si>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</si>
  <si>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</si>
  <si>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</si>
  <si>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</si>
  <si>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</si>
  <si>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</si>
  <si>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</si>
  <si>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</si>
  <si>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</si>
  <si>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</si>
  <si>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</si>
  <si>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</si>
  <si>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</si>
  <si>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</si>
  <si>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</si>
  <si>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</si>
  <si>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</si>
  <si>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</si>
  <si>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</si>
  <si>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</si>
  <si>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</si>
  <si>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</si>
  <si>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</si>
  <si>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</si>
  <si>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</si>
  <si>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</si>
  <si>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</si>
  <si>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</si>
  <si>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</si>
  <si>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</si>
  <si>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</si>
  <si>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</si>
  <si>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</si>
  <si>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</si>
  <si>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</si>
  <si>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</si>
  <si>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</si>
  <si>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</si>
  <si>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</si>
  <si>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</si>
  <si>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</si>
  <si>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</si>
  <si>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</si>
  <si>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</si>
  <si>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</si>
  <si>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</si>
  <si>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</si>
  <si>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</si>
  <si>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</si>
  <si>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</si>
  <si>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</si>
  <si>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</si>
  <si>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</si>
  <si>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</si>
  <si>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</si>
  <si>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</si>
  <si>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</si>
  <si>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</si>
  <si>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</si>
  <si>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</si>
  <si>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</si>
  <si>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</si>
  <si>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</si>
  <si>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</si>
  <si>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</si>
  <si>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</si>
  <si>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</si>
  <si>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</si>
  <si>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</si>
  <si>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</si>
  <si>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</si>
  <si>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</si>
  <si>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</si>
  <si>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</si>
  <si>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</si>
  <si>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</si>
  <si>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</si>
  <si>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</si>
  <si>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</si>
  <si>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</si>
  <si>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</si>
  <si>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</si>
  <si>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</si>
  <si>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</si>
  <si>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</si>
  <si>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</si>
  <si>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</si>
  <si>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</si>
  <si>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</si>
  <si>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</si>
  <si>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</si>
  <si>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</si>
  <si>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</si>
  <si>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</si>
  <si>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</si>
  <si>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</si>
  <si>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</si>
  <si>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</si>
  <si>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</si>
  <si>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</si>
  <si>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</si>
  <si>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</si>
  <si>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</si>
  <si>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</si>
  <si>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</si>
  <si>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</si>
  <si>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</si>
  <si>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</si>
  <si>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</si>
  <si>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</si>
  <si>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</si>
  <si>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</si>
  <si>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</si>
  <si>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</si>
  <si>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</si>
  <si>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</si>
  <si>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</si>
  <si>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</si>
  <si>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</si>
  <si>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</si>
  <si>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</si>
  <si>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</si>
  <si>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</si>
  <si>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</si>
  <si>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</si>
  <si>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</si>
  <si>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</si>
  <si>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</si>
  <si>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</si>
  <si>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</si>
  <si>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</si>
  <si>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</si>
  <si>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</si>
  <si>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</si>
  <si>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</si>
  <si>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</si>
  <si>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</si>
  <si>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</si>
  <si>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</si>
  <si>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</si>
  <si>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</si>
  <si>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</si>
  <si>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</si>
  <si>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</si>
  <si>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</si>
  <si>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</si>
  <si>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</si>
  <si>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</si>
  <si>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</si>
  <si>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</si>
  <si>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</si>
  <si>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</si>
  <si>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</si>
  <si>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</si>
  <si>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</si>
  <si>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</si>
  <si>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</si>
  <si>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</si>
  <si>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</si>
  <si>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</si>
  <si>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</si>
  <si>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</si>
  <si>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</si>
  <si>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</si>
  <si>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</si>
  <si>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</si>
  <si>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</si>
  <si>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</si>
  <si>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</si>
  <si>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</si>
  <si>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</si>
  <si>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</si>
  <si>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</si>
  <si>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</si>
  <si>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</si>
  <si>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</si>
  <si>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</si>
  <si>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</si>
  <si>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</si>
  <si>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</si>
  <si>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</si>
  <si>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</si>
  <si>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</si>
  <si>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</si>
  <si>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</si>
  <si>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</si>
  <si>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</si>
  <si>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</si>
  <si>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</si>
  <si>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</si>
  <si>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</si>
  <si>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</si>
  <si>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</si>
  <si>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</si>
  <si>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</si>
  <si>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</si>
  <si>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</si>
  <si>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</si>
  <si>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</si>
  <si>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</si>
  <si>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</si>
  <si>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</si>
  <si>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</si>
  <si>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</si>
  <si>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</si>
  <si>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</si>
  <si>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</si>
  <si>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</si>
  <si>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</si>
  <si>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</si>
  <si>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</si>
  <si>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</si>
  <si>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</si>
  <si>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</si>
  <si>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</si>
  <si>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</si>
  <si>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</si>
  <si>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</si>
  <si>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</si>
  <si>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</si>
  <si>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</si>
  <si>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</si>
  <si>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</si>
  <si>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</si>
  <si>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</si>
  <si>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</si>
  <si>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</si>
  <si>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</si>
  <si>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</si>
  <si>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</si>
  <si>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</si>
  <si>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</si>
  <si>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</si>
  <si>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</si>
  <si>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</si>
  <si>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</si>
  <si>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</si>
  <si>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</si>
  <si>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</si>
  <si>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</si>
  <si>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</si>
  <si>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</si>
  <si>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</si>
  <si>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</si>
  <si>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</si>
  <si>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</si>
  <si>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</si>
  <si>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</si>
  <si>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</si>
  <si>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</si>
  <si>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</si>
  <si>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</si>
  <si>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</si>
  <si>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</si>
  <si>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</si>
  <si>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</si>
  <si>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</si>
  <si>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</si>
  <si>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</si>
  <si>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</si>
  <si>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</si>
  <si>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</si>
  <si>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</si>
  <si>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</si>
  <si>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</si>
  <si>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</si>
  <si>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</si>
  <si>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</si>
  <si>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</si>
  <si>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</si>
  <si>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</si>
  <si>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</si>
  <si>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</si>
  <si>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</si>
  <si>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</si>
  <si>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</si>
  <si>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</si>
  <si>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</si>
  <si>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</si>
  <si>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</si>
  <si>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</si>
  <si>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</si>
  <si>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</si>
  <si>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</si>
  <si>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</si>
  <si>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</si>
  <si>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</si>
  <si>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</si>
  <si>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</si>
  <si>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</si>
  <si>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</si>
  <si>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</si>
  <si>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</si>
  <si>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</si>
  <si>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</si>
  <si>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</si>
  <si>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</si>
  <si>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</si>
  <si>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</si>
  <si>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</si>
  <si>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</si>
  <si>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</si>
  <si>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</si>
  <si>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</si>
  <si>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</si>
  <si>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</si>
  <si>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</si>
  <si>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</si>
  <si>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</si>
  <si>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</si>
  <si>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</si>
  <si>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</si>
  <si>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</si>
  <si>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</si>
  <si>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</si>
  <si>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</si>
  <si>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</si>
  <si>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</si>
  <si>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</si>
  <si>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</si>
  <si>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</si>
  <si>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</si>
  <si>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</si>
  <si>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</si>
  <si>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</si>
  <si>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</si>
  <si>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</si>
  <si>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</si>
  <si>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</si>
  <si>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</si>
  <si>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</si>
  <si>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</si>
  <si>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</si>
  <si>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</si>
  <si>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</si>
  <si>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</si>
  <si>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</si>
  <si>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</si>
  <si>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</si>
  <si>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</si>
  <si>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</si>
  <si>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</si>
  <si>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</si>
  <si>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</si>
  <si>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</si>
  <si>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</si>
  <si>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</si>
  <si>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</si>
  <si>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</si>
  <si>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</si>
  <si>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</si>
  <si>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</si>
  <si>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</si>
  <si>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</si>
  <si>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</si>
  <si>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</si>
  <si>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</si>
  <si>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</si>
  <si>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</si>
  <si>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</si>
  <si>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</si>
  <si>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</si>
  <si>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</si>
  <si>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</si>
  <si>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</si>
  <si>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</si>
  <si>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</si>
  <si>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</si>
  <si>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</si>
  <si>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</si>
  <si>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</si>
  <si>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</si>
  <si>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</si>
  <si>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</si>
  <si>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</si>
  <si>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</si>
  <si>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</si>
  <si>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</si>
  <si>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</si>
  <si>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</si>
  <si>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</si>
  <si>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</si>
  <si>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</si>
  <si>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</si>
  <si>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</si>
  <si>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</si>
  <si>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</si>
  <si>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</si>
  <si>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</si>
  <si>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</si>
  <si>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</si>
  <si>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</si>
  <si>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</si>
  <si>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</si>
  <si>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</si>
  <si>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</si>
  <si>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</si>
  <si>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</si>
  <si>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</si>
  <si>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</si>
  <si>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</si>
  <si>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</si>
  <si>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</si>
  <si>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</si>
  <si>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</si>
  <si>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</si>
  <si>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</si>
  <si>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</si>
  <si>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</si>
  <si>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</si>
  <si>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</si>
  <si>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</si>
  <si>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</si>
  <si>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</si>
  <si>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</si>
  <si>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</si>
  <si>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</si>
  <si>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</si>
  <si>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</si>
  <si>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</si>
  <si>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</si>
  <si>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</si>
  <si>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</si>
  <si>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</si>
  <si>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</si>
  <si>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</si>
  <si>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</si>
  <si>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</si>
  <si>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</si>
  <si>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</si>
  <si>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</si>
  <si>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</si>
  <si>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</si>
  <si>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</si>
  <si>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</si>
  <si>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</si>
  <si>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</si>
  <si>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</si>
  <si>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</si>
  <si>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</si>
  <si>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</si>
  <si>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</si>
  <si>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</si>
  <si>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</si>
  <si>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</si>
  <si>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</si>
  <si>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</si>
  <si>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</si>
  <si>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</si>
  <si>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</si>
  <si>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</si>
  <si>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</si>
  <si>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</si>
  <si>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</si>
  <si>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</si>
  <si>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</si>
  <si>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</si>
  <si>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</si>
  <si>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</si>
  <si>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</si>
  <si>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</si>
  <si>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</si>
  <si>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</si>
  <si>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</si>
  <si>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</si>
  <si>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</si>
  <si>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</si>
  <si>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</si>
  <si>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</si>
  <si>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</si>
  <si>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</si>
  <si>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</si>
  <si>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</si>
  <si>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</si>
  <si>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</si>
  <si>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</si>
  <si>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</si>
  <si>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</si>
  <si>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</si>
  <si>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</si>
  <si>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</si>
  <si>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</si>
  <si>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</si>
  <si>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</si>
  <si>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</si>
  <si>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</si>
  <si>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</si>
  <si>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</si>
  <si>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</si>
  <si>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</si>
  <si>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</si>
  <si>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</si>
  <si>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</si>
  <si>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</si>
  <si>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</si>
  <si>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</si>
  <si>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</si>
  <si>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</si>
  <si>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</si>
  <si>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</si>
  <si>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</si>
  <si>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</si>
  <si>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</si>
  <si>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</si>
  <si>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</si>
  <si>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</si>
  <si>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</si>
  <si>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</si>
  <si>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</si>
  <si>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</si>
  <si>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</si>
  <si>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</si>
  <si>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</si>
  <si>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</si>
  <si>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</si>
  <si>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</si>
  <si>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</si>
  <si>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</si>
  <si>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</si>
  <si>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</si>
  <si>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</si>
  <si>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</si>
  <si>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</si>
  <si>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</si>
  <si>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</si>
  <si>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</si>
  <si>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</si>
  <si>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</si>
  <si>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</si>
  <si>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</si>
  <si>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</si>
  <si>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</si>
  <si>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</si>
  <si>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</si>
  <si>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</si>
  <si>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</si>
  <si>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</si>
  <si>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</si>
  <si>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</si>
  <si>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</si>
  <si>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</si>
  <si>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</si>
  <si>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</si>
  <si>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</si>
  <si>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</si>
  <si>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</si>
  <si>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</si>
  <si>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</si>
  <si>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</si>
  <si>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</si>
  <si>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</si>
  <si>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</si>
  <si>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</si>
  <si>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</si>
  <si>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</si>
  <si>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</si>
  <si>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</si>
  <si>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</si>
  <si>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</si>
  <si>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</si>
  <si>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</si>
  <si>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</si>
  <si>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</si>
  <si>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</si>
  <si>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</si>
  <si>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</si>
  <si>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</si>
  <si>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</si>
  <si>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</si>
  <si>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</si>
  <si>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</si>
  <si>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</si>
  <si>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</si>
  <si>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</si>
  <si>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</si>
  <si>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</si>
  <si>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</si>
  <si>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</si>
  <si>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</si>
  <si>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</si>
  <si>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</si>
  <si>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</si>
  <si>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</si>
  <si>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</si>
  <si>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</si>
  <si>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</si>
  <si>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</si>
  <si>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</si>
  <si>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</si>
  <si>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</si>
  <si>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</si>
  <si>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</si>
  <si>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</si>
  <si>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</si>
  <si>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</si>
  <si>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</si>
  <si>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</si>
  <si>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</si>
  <si>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</si>
  <si>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</si>
  <si>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</si>
  <si>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</si>
  <si>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</si>
  <si>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</si>
  <si>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</si>
  <si>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</si>
  <si>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</si>
  <si>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</si>
  <si>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</si>
  <si>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</si>
  <si>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</si>
  <si>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</si>
  <si>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</si>
  <si>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</si>
  <si>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</si>
  <si>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</si>
  <si>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</si>
  <si>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</si>
  <si>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</si>
  <si>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</si>
  <si>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</si>
  <si>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</si>
  <si>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</si>
  <si>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</si>
  <si>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</si>
  <si>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</si>
  <si>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</si>
  <si>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</si>
  <si>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</si>
  <si>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</si>
  <si>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</si>
  <si>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</si>
  <si>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</si>
  <si>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</si>
  <si>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</si>
  <si>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</si>
  <si>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</si>
  <si>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</si>
  <si>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</si>
  <si>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</si>
  <si>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</si>
  <si>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</si>
  <si>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</si>
  <si>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</si>
  <si>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</si>
  <si>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</si>
  <si>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</si>
  <si>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</si>
  <si>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</si>
  <si>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</si>
  <si>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</si>
  <si>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</si>
  <si>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</si>
  <si>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</si>
  <si>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</si>
  <si>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</si>
  <si>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</si>
  <si>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</si>
  <si>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</si>
  <si>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</si>
  <si>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</si>
  <si>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</si>
  <si>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</si>
  <si>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</si>
  <si>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</si>
  <si>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</si>
  <si>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</si>
  <si>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</si>
  <si>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</si>
  <si>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</si>
  <si>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</si>
  <si>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</si>
  <si>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</si>
  <si>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</si>
  <si>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</si>
  <si>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</si>
  <si>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</si>
  <si>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</si>
  <si>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</si>
  <si>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</si>
  <si>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</si>
  <si>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</si>
  <si>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</si>
  <si>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</si>
  <si>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</si>
  <si>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</si>
  <si>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</si>
  <si>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</si>
  <si>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</si>
  <si>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</si>
  <si>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</si>
  <si>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</si>
  <si>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</si>
  <si>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</si>
  <si>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</si>
  <si>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</si>
  <si>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</si>
  <si>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</si>
  <si>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</si>
  <si>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</si>
  <si>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</si>
  <si>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</si>
  <si>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</si>
  <si>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</si>
  <si>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</si>
  <si>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</si>
  <si>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</si>
  <si>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</si>
  <si>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</si>
  <si>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</si>
  <si>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</si>
  <si>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</si>
  <si>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</si>
  <si>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</si>
  <si>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</si>
  <si>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</si>
  <si>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</si>
  <si>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</si>
  <si>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</si>
  <si>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</si>
  <si>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</si>
  <si>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</si>
  <si>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</si>
  <si>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</si>
  <si>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</si>
  <si>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</si>
  <si>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</si>
  <si>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</si>
  <si>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</si>
  <si>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</si>
  <si>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</si>
  <si>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</si>
  <si>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</si>
  <si>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</si>
  <si>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</si>
  <si>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</si>
  <si>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</si>
  <si>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</si>
  <si>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</si>
  <si>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</si>
  <si>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</si>
  <si>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</si>
  <si>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</si>
  <si>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</si>
  <si>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</si>
  <si>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</si>
  <si>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</si>
  <si>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</si>
  <si>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</si>
  <si>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</si>
  <si>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</si>
  <si>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</si>
  <si>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</si>
  <si>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</si>
  <si>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</si>
  <si>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</si>
  <si>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</si>
  <si>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</si>
  <si>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</si>
  <si>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</si>
  <si>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</si>
  <si>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</si>
  <si>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</si>
  <si>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</si>
  <si>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</si>
  <si>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</si>
  <si>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</si>
  <si>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</si>
  <si>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</si>
  <si>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</si>
  <si>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</si>
  <si>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</si>
  <si>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</si>
  <si>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</si>
  <si>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</si>
  <si>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</si>
  <si>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</si>
  <si>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</si>
  <si>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</si>
  <si>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</si>
  <si>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</si>
  <si>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</si>
  <si>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</si>
  <si>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</si>
  <si>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</si>
  <si>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</si>
  <si>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</si>
  <si>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</si>
  <si>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</si>
  <si>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</si>
  <si>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</si>
  <si>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</si>
  <si>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</si>
  <si>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</si>
  <si>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</si>
  <si>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</si>
  <si>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</si>
  <si>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</si>
  <si>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</si>
  <si>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</si>
  <si>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</si>
  <si>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</si>
  <si>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</si>
  <si>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</si>
  <si>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</si>
  <si>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</si>
  <si>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</si>
  <si>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</si>
  <si>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</si>
  <si>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</si>
  <si>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</si>
  <si>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</si>
  <si>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</si>
  <si>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</si>
  <si>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</si>
  <si>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</si>
  <si>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</si>
  <si>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</si>
  <si>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</si>
  <si>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</si>
  <si>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</si>
  <si>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</si>
  <si>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</si>
  <si>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</si>
  <si>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</si>
  <si>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</si>
  <si>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</si>
  <si>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</si>
  <si>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</si>
  <si>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</si>
  <si>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</si>
  <si>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</si>
  <si>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</si>
  <si>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</si>
  <si>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</si>
  <si>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</si>
  <si>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</si>
  <si>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</si>
  <si>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</si>
  <si>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</si>
  <si>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</si>
  <si>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</si>
  <si>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</si>
  <si>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</si>
  <si>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</si>
  <si>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</si>
  <si>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</si>
  <si>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</si>
  <si>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</si>
  <si>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</si>
  <si>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</si>
  <si>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</si>
  <si>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</si>
  <si>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</si>
  <si>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</si>
  <si>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</si>
  <si>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</si>
  <si>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</si>
  <si>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</si>
  <si>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</si>
  <si>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</si>
  <si>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</si>
  <si>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</si>
  <si>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</si>
  <si>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</si>
  <si>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</si>
  <si>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</si>
  <si>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</si>
  <si>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</si>
  <si>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</si>
  <si>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</si>
  <si>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</si>
  <si>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</si>
  <si>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</si>
  <si>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</si>
  <si>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</si>
  <si>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</si>
  <si>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</si>
  <si>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</si>
  <si>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</si>
  <si>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</si>
  <si>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</si>
  <si>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</si>
  <si>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</si>
  <si>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</si>
  <si>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</si>
  <si>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</si>
  <si>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</si>
  <si>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</si>
  <si>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</si>
  <si>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</si>
  <si>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</si>
  <si>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</si>
  <si>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</si>
  <si>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</si>
  <si>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</si>
  <si>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</si>
  <si>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</si>
  <si>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</si>
  <si>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</si>
  <si>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</si>
  <si>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</si>
  <si>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</si>
  <si>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</si>
  <si>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</si>
  <si>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</si>
  <si>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</si>
  <si>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</si>
  <si>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</si>
  <si>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</si>
  <si>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</si>
  <si>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</si>
  <si>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</si>
  <si>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</si>
  <si>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</si>
  <si>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</si>
  <si>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</si>
  <si>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</si>
  <si>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</si>
  <si>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</si>
  <si>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</si>
  <si>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</si>
  <si>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</si>
  <si>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</si>
  <si>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</si>
  <si>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</si>
  <si>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</si>
  <si>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</si>
  <si>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</si>
  <si>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</si>
  <si>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</si>
  <si>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</si>
  <si>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</si>
  <si>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</si>
  <si>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</si>
  <si>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</si>
  <si>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</si>
  <si>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</si>
  <si>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</si>
  <si>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</si>
  <si>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</si>
  <si>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</si>
  <si>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</si>
  <si>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</si>
  <si>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</si>
  <si>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</si>
  <si>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</si>
  <si>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</si>
  <si>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</si>
  <si>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</si>
  <si>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</si>
  <si>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</si>
  <si>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</si>
  <si>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</si>
  <si>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</si>
  <si>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</si>
  <si>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</si>
  <si>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</si>
  <si>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</si>
  <si>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</si>
  <si>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</si>
  <si>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</si>
  <si>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</si>
  <si>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</si>
  <si>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</si>
  <si>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</si>
  <si>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</si>
  <si>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</si>
  <si>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</si>
  <si>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</si>
  <si>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</si>
  <si>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</si>
  <si>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</si>
  <si>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</si>
  <si>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</si>
  <si>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</si>
  <si>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</si>
  <si>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</si>
  <si>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</si>
  <si>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</si>
  <si>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</si>
  <si>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</si>
  <si>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</si>
  <si>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</si>
  <si>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</si>
  <si>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</si>
  <si>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</si>
  <si>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</si>
  <si>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</si>
  <si>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</si>
  <si>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</si>
  <si>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</si>
  <si>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</si>
  <si>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</si>
  <si>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</si>
  <si>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</si>
  <si>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</si>
  <si>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</si>
  <si>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</si>
  <si>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</si>
  <si>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</si>
  <si>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</si>
  <si>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</si>
  <si>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</si>
  <si>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</si>
  <si>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</si>
  <si>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</si>
  <si>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</si>
  <si>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</si>
  <si>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</si>
  <si>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</si>
  <si>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</si>
  <si>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</si>
  <si>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</si>
  <si>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</si>
  <si>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</si>
  <si>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</si>
  <si>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</si>
  <si>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</si>
  <si>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</si>
  <si>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</si>
  <si>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</si>
  <si>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</si>
  <si>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</si>
  <si>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</si>
  <si>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</si>
  <si>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</si>
  <si>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</si>
  <si>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</si>
  <si>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</si>
  <si>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</si>
  <si>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</si>
  <si>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</si>
  <si>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</si>
  <si>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</si>
  <si>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</si>
  <si>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</si>
  <si>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</si>
  <si>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</si>
  <si>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</si>
  <si>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</si>
  <si>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</si>
  <si>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</si>
  <si>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</si>
  <si>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</si>
  <si>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</si>
  <si>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</si>
  <si>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</si>
  <si>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</si>
  <si>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</si>
  <si>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</si>
  <si>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</si>
  <si>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</si>
  <si>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</si>
  <si>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</si>
  <si>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</si>
  <si>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</si>
  <si>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</si>
  <si>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</si>
  <si>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</si>
  <si>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</si>
  <si>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</si>
  <si>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</si>
  <si>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</si>
  <si>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</si>
  <si>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</si>
  <si>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</si>
  <si>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</si>
  <si>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</si>
  <si>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</si>
  <si>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</si>
  <si>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</si>
  <si>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</si>
  <si>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</si>
  <si>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</si>
  <si>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</si>
  <si>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</si>
  <si>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</si>
  <si>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</si>
  <si>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</si>
  <si>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</si>
  <si>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</si>
  <si>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</si>
  <si>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</si>
  <si>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</si>
  <si>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</si>
  <si>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</si>
  <si>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</si>
  <si>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</si>
  <si>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</si>
  <si>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</si>
  <si>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</si>
  <si>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</si>
  <si>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</si>
  <si>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</si>
  <si>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</si>
  <si>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</si>
  <si>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</si>
  <si>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</si>
  <si>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</si>
  <si>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</si>
  <si>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</si>
  <si>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</si>
  <si>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</si>
  <si>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</si>
  <si>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</si>
  <si>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</si>
  <si>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</si>
  <si>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</si>
  <si>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</si>
  <si>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</si>
  <si>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</si>
  <si>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</si>
  <si>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</si>
  <si>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</si>
  <si>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</si>
  <si>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</si>
  <si>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</si>
  <si>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</si>
  <si>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</si>
  <si>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</si>
  <si>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</si>
  <si>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</si>
  <si>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</si>
  <si>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</si>
  <si>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</si>
  <si>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</si>
  <si>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</si>
  <si>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</si>
  <si>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</si>
  <si>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</si>
  <si>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</si>
  <si>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</si>
  <si>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</si>
  <si>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</si>
  <si>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</si>
  <si>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</si>
  <si>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</si>
  <si>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</si>
  <si>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</si>
  <si>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</si>
  <si>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</si>
  <si>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</si>
  <si>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</si>
  <si>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</si>
  <si>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</si>
  <si>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</si>
  <si>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</si>
  <si>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</si>
  <si>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</si>
  <si>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</si>
  <si>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</si>
  <si>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</si>
  <si>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</si>
  <si>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</si>
  <si>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</si>
  <si>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</si>
  <si>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</si>
  <si>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</si>
  <si>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</si>
  <si>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</si>
  <si>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</si>
  <si>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</si>
  <si>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</si>
  <si>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</si>
  <si>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</si>
  <si>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</si>
  <si>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</si>
  <si>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</si>
  <si>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</si>
  <si>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</si>
  <si>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</si>
  <si>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</si>
  <si>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</si>
  <si>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</si>
  <si>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</si>
  <si>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</si>
  <si>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</si>
  <si>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</si>
  <si>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</si>
  <si>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</si>
  <si>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</si>
  <si>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</si>
  <si>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</si>
  <si>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</si>
  <si>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</si>
  <si>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</si>
  <si>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</si>
  <si>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</si>
  <si>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</si>
  <si>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</si>
  <si>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</si>
  <si>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</si>
  <si>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</si>
  <si>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</si>
  <si>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</si>
  <si>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</si>
  <si>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</si>
  <si>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</si>
  <si>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</si>
  <si>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</si>
  <si>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</si>
  <si>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</si>
  <si>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</si>
  <si>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</si>
  <si>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</si>
  <si>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</si>
  <si>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</si>
  <si>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</si>
  <si>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</si>
  <si>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</si>
  <si>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</si>
  <si>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</si>
  <si>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</si>
  <si>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</si>
  <si>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</si>
  <si>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</si>
  <si>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</si>
  <si>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</si>
  <si>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</si>
  <si>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</si>
  <si>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</si>
  <si>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</si>
  <si>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</si>
  <si>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</si>
  <si>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</si>
  <si>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</si>
  <si>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</si>
  <si>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</si>
  <si>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</si>
  <si>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</si>
  <si>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</si>
  <si>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</si>
  <si>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</si>
  <si>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</si>
  <si>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</si>
  <si>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</si>
  <si>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</si>
  <si>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</si>
  <si>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</si>
  <si>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</si>
  <si>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</si>
  <si>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</si>
  <si>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</si>
  <si>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</si>
  <si>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</si>
  <si>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</si>
  <si>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</si>
  <si>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</si>
  <si>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</si>
  <si>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</si>
  <si>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</si>
  <si>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</si>
  <si>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</si>
  <si>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</si>
  <si>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</si>
  <si>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</si>
  <si>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</si>
  <si>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</si>
  <si>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</si>
  <si>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</si>
  <si>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</si>
  <si>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</si>
  <si>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</si>
  <si>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</si>
  <si>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</si>
  <si>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</si>
  <si>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</si>
  <si>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</si>
  <si>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</si>
  <si>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</si>
  <si>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</si>
  <si>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</si>
  <si>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</si>
  <si>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</si>
  <si>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</si>
  <si>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</si>
  <si>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</si>
  <si>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</si>
  <si>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</si>
  <si>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</si>
  <si>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</si>
  <si>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</si>
  <si>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</si>
  <si>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</si>
  <si>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</si>
  <si>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</si>
  <si>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</si>
  <si>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</si>
  <si>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</si>
  <si>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</si>
  <si>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</si>
  <si>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</si>
  <si>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</si>
  <si>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</si>
  <si>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</si>
  <si>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</si>
  <si>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</si>
  <si>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</si>
  <si>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</si>
  <si>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</si>
  <si>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</si>
  <si>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</si>
  <si>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</si>
  <si>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</si>
  <si>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</si>
  <si>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</si>
  <si>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</si>
  <si>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</si>
  <si>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</si>
  <si>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</si>
  <si>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</si>
  <si>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</si>
  <si>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</si>
  <si>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</si>
  <si>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</si>
  <si>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</si>
  <si>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</si>
  <si>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</si>
  <si>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</si>
  <si>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</si>
  <si>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</si>
  <si>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</si>
  <si>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</si>
  <si>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</si>
  <si>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</si>
  <si>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</si>
  <si>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</si>
  <si>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</si>
  <si>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</si>
  <si>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</si>
  <si>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</si>
  <si>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</si>
  <si>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</si>
  <si>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</si>
  <si>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</si>
  <si>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</si>
  <si>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</si>
  <si>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</si>
  <si>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</si>
  <si>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</si>
  <si>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</si>
  <si>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</si>
  <si>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</si>
  <si>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</si>
  <si>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</si>
  <si>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</si>
  <si>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</si>
  <si>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</si>
  <si>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</si>
  <si>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</si>
  <si>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</si>
  <si>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</si>
  <si>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</si>
  <si>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</si>
  <si>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</si>
  <si>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</si>
  <si>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</si>
  <si>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</si>
  <si>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</si>
  <si>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</si>
  <si>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</si>
  <si>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</si>
  <si>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</si>
  <si>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</si>
  <si>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</si>
  <si>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</si>
  <si>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</si>
  <si>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</si>
  <si>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</si>
  <si>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</si>
  <si>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</si>
  <si>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</si>
  <si>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</si>
  <si>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</si>
  <si>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</si>
  <si>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</si>
  <si>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</si>
  <si>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</si>
  <si>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</si>
  <si>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</si>
  <si>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</si>
  <si>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</si>
  <si>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</si>
  <si>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</si>
  <si>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</si>
  <si>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</si>
  <si>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</si>
  <si>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</si>
  <si>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</si>
  <si>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</si>
  <si>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</si>
  <si>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</si>
  <si>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</si>
  <si>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</si>
  <si>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</si>
  <si>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</si>
  <si>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</si>
  <si>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</si>
  <si>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</si>
  <si>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</si>
  <si>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</si>
  <si>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</si>
  <si>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</si>
  <si>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</si>
  <si>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</si>
  <si>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</si>
  <si>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</si>
  <si>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</si>
  <si>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</si>
  <si>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</si>
  <si>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</si>
  <si>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</si>
  <si>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</si>
  <si>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</si>
  <si>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</si>
  <si>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</si>
  <si>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</si>
  <si>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</si>
  <si>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</si>
  <si>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</si>
  <si>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</si>
  <si>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</si>
  <si>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</si>
  <si>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</si>
  <si>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</si>
  <si>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</si>
  <si>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</si>
  <si>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</si>
  <si>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</si>
  <si>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</si>
  <si>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</si>
  <si>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</si>
  <si>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</si>
  <si>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</si>
  <si>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</si>
  <si>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</si>
  <si>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</si>
  <si>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</si>
  <si>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</si>
  <si>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</si>
  <si>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</si>
  <si>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</si>
  <si>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</si>
  <si>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</si>
  <si>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</si>
  <si>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</si>
  <si>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</si>
  <si>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</si>
  <si>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</si>
  <si>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</si>
  <si>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</si>
  <si>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</si>
  <si>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</si>
  <si>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</si>
  <si>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</si>
  <si>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</si>
  <si>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</si>
  <si>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</si>
  <si>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</si>
  <si>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</si>
  <si>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</si>
  <si>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</si>
  <si>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</si>
  <si>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</si>
  <si>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</si>
  <si>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</si>
  <si>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</si>
  <si>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</si>
  <si>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</si>
  <si>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</si>
  <si>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</si>
  <si>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</si>
  <si>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</si>
  <si>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</si>
  <si>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</si>
  <si>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</si>
  <si>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</si>
  <si>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</si>
  <si>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</si>
  <si>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</si>
  <si>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</si>
  <si>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</si>
  <si>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</si>
  <si>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</si>
  <si>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</si>
  <si>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</si>
  <si>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</si>
  <si>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</si>
  <si>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</si>
  <si>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</si>
  <si>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</si>
  <si>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</si>
  <si>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</si>
  <si>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</si>
  <si>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</si>
  <si>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</si>
  <si>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</si>
  <si>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</si>
  <si>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</si>
  <si>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</si>
  <si>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</si>
  <si>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</si>
  <si>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</si>
  <si>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</si>
  <si>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</si>
  <si>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</si>
  <si>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</si>
  <si>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</si>
  <si>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</si>
  <si>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</si>
  <si>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</si>
  <si>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</si>
  <si>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</si>
  <si>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</si>
  <si>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</si>
  <si>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</si>
  <si>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</si>
  <si>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</si>
  <si>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</si>
  <si>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</si>
  <si>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</si>
  <si>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</si>
  <si>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</si>
  <si>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</si>
  <si>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</si>
  <si>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</si>
  <si>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</si>
  <si>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</si>
  <si>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</si>
  <si>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</si>
  <si>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</si>
  <si>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</si>
  <si>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</si>
  <si>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</si>
  <si>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</si>
  <si>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</si>
  <si>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</si>
  <si>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</si>
  <si>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</si>
  <si>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</si>
  <si>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</si>
  <si>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</si>
  <si>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</si>
  <si>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</si>
  <si>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</si>
  <si>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</si>
  <si>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</si>
  <si>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</si>
  <si>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</si>
  <si>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</si>
  <si>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</si>
  <si>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</si>
  <si>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</si>
  <si>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</si>
  <si>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</si>
  <si>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</si>
  <si>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</si>
  <si>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</si>
  <si>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</si>
  <si>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</si>
  <si>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</si>
  <si>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</si>
  <si>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</si>
  <si>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</si>
  <si>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</si>
  <si>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</si>
  <si>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</si>
  <si>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</si>
  <si>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</si>
  <si>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</si>
  <si>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</si>
  <si>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</si>
  <si>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</si>
  <si>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</si>
  <si>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</si>
  <si>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</si>
  <si>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</si>
  <si>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</si>
  <si>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</si>
  <si>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</si>
  <si>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</si>
  <si>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</si>
  <si>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</si>
  <si>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</si>
  <si>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</si>
  <si>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</si>
  <si>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</si>
  <si>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</si>
  <si>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</si>
  <si>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</si>
  <si>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</si>
  <si>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</si>
  <si>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</si>
  <si>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</si>
  <si>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</si>
  <si>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</si>
  <si>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</si>
  <si>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</si>
  <si>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</si>
  <si>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</si>
  <si>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</si>
  <si>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</si>
  <si>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</si>
  <si>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</si>
  <si>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</si>
  <si>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</si>
  <si>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</si>
  <si>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</si>
  <si>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</si>
  <si>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</si>
  <si>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</si>
  <si>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</si>
  <si>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</si>
  <si>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</si>
  <si>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</si>
  <si>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</si>
  <si>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</si>
  <si>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</si>
  <si>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</si>
  <si>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</si>
  <si>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</si>
  <si>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</si>
  <si>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</si>
  <si>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</si>
  <si>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</si>
  <si>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</si>
  <si>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</si>
  <si>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</si>
  <si>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</si>
  <si>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</si>
  <si>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</si>
  <si>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</si>
  <si>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</si>
  <si>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</si>
  <si>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</si>
  <si>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</si>
  <si>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</si>
  <si>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</si>
  <si>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</si>
  <si>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</si>
  <si>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</si>
  <si>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</si>
  <si>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</si>
  <si>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</si>
  <si>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</si>
  <si>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</si>
  <si>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</si>
  <si>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</si>
  <si>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</si>
  <si>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</si>
  <si>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</si>
  <si>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</si>
  <si>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</si>
  <si>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</si>
  <si>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</si>
  <si>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</si>
  <si>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</si>
  <si>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</si>
  <si>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</si>
  <si>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</si>
  <si>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</si>
  <si>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</si>
  <si>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</si>
  <si>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</si>
  <si>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</si>
  <si>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</si>
  <si>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</si>
  <si>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</si>
  <si>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</si>
  <si>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</si>
  <si>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</si>
  <si>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</si>
  <si>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</si>
  <si>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</si>
  <si>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</si>
  <si>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</si>
  <si>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</si>
  <si>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</si>
  <si>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</si>
  <si>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</si>
  <si>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</si>
  <si>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</si>
  <si>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</si>
  <si>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</si>
  <si>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</si>
  <si>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</si>
  <si>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</si>
  <si>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</si>
  <si>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</si>
  <si>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</si>
  <si>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</si>
  <si>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</si>
  <si>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</si>
  <si>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</si>
  <si>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</si>
  <si>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</si>
  <si>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</si>
  <si>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</si>
  <si>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</si>
  <si>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</si>
  <si>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</si>
  <si>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</si>
  <si>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</si>
  <si>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</si>
  <si>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</si>
  <si>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</si>
  <si>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</si>
  <si>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</si>
  <si>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</si>
  <si>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</si>
  <si>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</si>
  <si>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</si>
  <si>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</si>
  <si>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</si>
  <si>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</si>
  <si>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</si>
  <si>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</si>
  <si>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</si>
  <si>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</si>
  <si>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</si>
  <si>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</si>
  <si>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</si>
  <si>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</si>
  <si>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</si>
  <si>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</si>
  <si>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</si>
  <si>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</si>
  <si>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</si>
  <si>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</si>
  <si>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</si>
  <si>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</si>
  <si>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</si>
  <si>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</si>
  <si>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</si>
  <si>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</si>
  <si>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</si>
  <si>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</si>
  <si>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</si>
  <si>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</si>
  <si>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</si>
  <si>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</si>
  <si>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</si>
  <si>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</si>
  <si>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</si>
  <si>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</si>
  <si>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</si>
  <si>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</si>
  <si>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</si>
  <si>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</si>
  <si>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</si>
  <si>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</si>
  <si>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</si>
  <si>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</si>
  <si>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</si>
  <si>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</si>
  <si>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</si>
  <si>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</si>
  <si>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</si>
  <si>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</si>
  <si>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</si>
  <si>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</si>
  <si>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</si>
  <si>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</si>
  <si>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</si>
  <si>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</si>
  <si>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</si>
  <si>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</si>
  <si>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</si>
  <si>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</si>
  <si>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</si>
  <si>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</si>
  <si>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</si>
  <si>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</si>
  <si>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</si>
  <si>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</si>
  <si>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</si>
  <si>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</si>
  <si>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</si>
  <si>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</si>
  <si>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</si>
  <si>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</si>
  <si>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</si>
  <si>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</si>
  <si>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</si>
  <si>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</si>
  <si>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</si>
  <si>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</si>
  <si>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</si>
  <si>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</si>
  <si>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</si>
  <si>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</si>
  <si>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</si>
  <si>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</si>
  <si>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</si>
  <si>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</si>
  <si>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</si>
  <si>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</si>
  <si>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</si>
  <si>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</si>
  <si>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</si>
  <si>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</si>
  <si>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</si>
  <si>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</si>
  <si>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</si>
  <si>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</si>
  <si>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</si>
  <si>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</si>
  <si>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</si>
  <si>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</si>
  <si>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</si>
  <si>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</si>
  <si>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</si>
  <si>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</si>
  <si>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</si>
  <si>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</si>
  <si>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</si>
  <si>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</si>
  <si>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</si>
  <si>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</si>
  <si>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</si>
  <si>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</si>
  <si>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</si>
  <si>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</si>
  <si>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</si>
  <si>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</si>
  <si>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</si>
  <si>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</si>
  <si>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</si>
  <si>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</si>
  <si>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</si>
  <si>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</si>
  <si>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</si>
  <si>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</si>
  <si>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</si>
  <si>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</si>
  <si>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</si>
  <si>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</si>
  <si>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</si>
  <si>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</si>
  <si>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</si>
  <si>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</si>
  <si>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</si>
  <si>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</si>
  <si>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</si>
  <si>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</si>
  <si>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</si>
  <si>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</si>
  <si>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</si>
  <si>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</si>
  <si>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</si>
  <si>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</si>
  <si>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</si>
  <si>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</si>
  <si>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</si>
  <si>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</si>
  <si>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</si>
  <si>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</si>
  <si>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</si>
  <si>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</si>
  <si>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</si>
  <si>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</si>
  <si>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</si>
  <si>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</si>
  <si>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</si>
  <si>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</si>
  <si>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</si>
  <si>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</si>
  <si>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</si>
  <si>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</si>
  <si>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</si>
  <si>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</si>
  <si>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</si>
  <si>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</si>
  <si>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</si>
  <si>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</si>
  <si>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</si>
  <si>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</si>
  <si>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</si>
  <si>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</si>
  <si>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</si>
  <si>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</si>
  <si>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</si>
  <si>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</si>
  <si>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</si>
  <si>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</si>
  <si>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</si>
  <si>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</si>
  <si>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</si>
  <si>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</si>
  <si>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</si>
  <si>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</si>
  <si>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</si>
  <si>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</si>
  <si>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</si>
  <si>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</si>
  <si>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</si>
  <si>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</si>
  <si>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</si>
  <si>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</si>
  <si>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</si>
  <si>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</si>
  <si>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</si>
  <si>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</si>
  <si>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</si>
  <si>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</si>
  <si>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</si>
  <si>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</si>
  <si>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</si>
  <si>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</si>
  <si>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</si>
  <si>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</si>
  <si>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</si>
  <si>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</si>
  <si>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</si>
  <si>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</si>
  <si>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</si>
  <si>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</si>
  <si>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</si>
  <si>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</si>
  <si>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</si>
  <si>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</si>
  <si>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</si>
  <si>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</si>
  <si>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</si>
  <si>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</si>
  <si>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</si>
  <si>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</si>
  <si>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</si>
  <si>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</si>
  <si>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</si>
  <si>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</si>
  <si>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</si>
  <si>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</si>
  <si>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</si>
  <si>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</si>
  <si>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</si>
  <si>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</si>
  <si>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</si>
  <si>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</si>
  <si>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</si>
  <si>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</si>
  <si>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</si>
  <si>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</si>
  <si>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</si>
  <si>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</si>
  <si>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</si>
  <si>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</si>
  <si>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</si>
  <si>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</si>
  <si>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</si>
  <si>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</si>
  <si>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</si>
  <si>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</si>
  <si>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</si>
  <si>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</si>
  <si>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</si>
  <si>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</si>
  <si>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</si>
  <si>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</si>
  <si>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</si>
  <si>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</si>
  <si>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</si>
  <si>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</si>
  <si>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</si>
  <si>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</si>
  <si>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</si>
  <si>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</si>
  <si>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</si>
  <si>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</si>
  <si>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</si>
  <si>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</si>
  <si>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</si>
  <si>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</si>
  <si>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</si>
  <si>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</si>
  <si>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</si>
  <si>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</si>
  <si>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</si>
  <si>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</si>
  <si>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</si>
  <si>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</si>
  <si>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</si>
  <si>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</si>
  <si>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</si>
  <si>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</si>
  <si>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</si>
  <si>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</si>
  <si>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</si>
  <si>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</si>
  <si>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</si>
  <si>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</si>
  <si>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</si>
  <si>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</si>
  <si>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</si>
  <si>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</si>
  <si>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</si>
  <si>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</si>
  <si>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</si>
  <si>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</si>
  <si>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</si>
  <si>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</si>
  <si>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</si>
  <si>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</si>
  <si>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</si>
  <si>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</si>
  <si>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</si>
  <si>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</si>
  <si>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</si>
  <si>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</si>
  <si>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</si>
  <si>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</si>
  <si>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</si>
  <si>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</si>
  <si>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</si>
  <si>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</si>
  <si>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</si>
  <si>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</si>
  <si>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</si>
  <si>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</si>
  <si>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</si>
  <si>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</si>
  <si>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</si>
  <si>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</si>
  <si>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</si>
  <si>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</si>
  <si>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</si>
  <si>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</si>
  <si>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</si>
  <si>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</si>
  <si>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</si>
  <si>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</si>
  <si>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</si>
  <si>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</si>
  <si>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</si>
  <si>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</si>
  <si>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</si>
  <si>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</si>
  <si>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</si>
  <si>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</si>
  <si>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</si>
  <si>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</si>
  <si>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</si>
  <si>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</si>
  <si>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</si>
  <si>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</si>
  <si>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</si>
  <si>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</si>
  <si>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</si>
  <si>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</si>
  <si>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</si>
  <si>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</si>
  <si>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</si>
  <si>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</si>
  <si>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</si>
  <si>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</si>
  <si>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</si>
  <si>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</si>
  <si>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</si>
  <si>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</si>
  <si>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</si>
  <si>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</si>
  <si>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</si>
  <si>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</si>
  <si>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</si>
  <si>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</si>
  <si>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</si>
  <si>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</si>
  <si>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</si>
  <si>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</si>
  <si>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</si>
  <si>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</si>
  <si>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</si>
  <si>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</si>
  <si>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</si>
  <si>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</si>
  <si>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</si>
  <si>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</si>
  <si>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</si>
  <si>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</si>
  <si>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</si>
  <si>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</si>
  <si>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</si>
  <si>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</si>
  <si>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</si>
  <si>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</si>
  <si>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</si>
  <si>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</si>
  <si>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</si>
  <si>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</si>
  <si>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</si>
  <si>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</si>
  <si>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</si>
  <si>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</si>
  <si>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</si>
  <si>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</si>
  <si>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</si>
  <si>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</si>
  <si>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</si>
  <si>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</si>
  <si>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</si>
  <si>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</si>
  <si>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</si>
  <si>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</si>
  <si>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</si>
  <si>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</si>
  <si>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</si>
  <si>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</si>
  <si>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</si>
  <si>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</si>
  <si>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</si>
  <si>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</si>
  <si>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</si>
  <si>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</si>
  <si>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</si>
  <si>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</si>
  <si>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</si>
  <si>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</si>
  <si>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</si>
  <si>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</si>
  <si>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</si>
  <si>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</si>
  <si>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</si>
  <si>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</si>
  <si>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</si>
  <si>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</si>
  <si>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</si>
  <si>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</si>
  <si>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</si>
  <si>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</si>
  <si>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</si>
  <si>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</si>
  <si>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</si>
  <si>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</si>
  <si>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</si>
  <si>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</si>
  <si>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</si>
  <si>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</si>
  <si>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</si>
  <si>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</si>
  <si>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</si>
  <si>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</si>
  <si>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</si>
  <si>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</si>
  <si>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</si>
  <si>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</si>
  <si>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</si>
  <si>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</si>
  <si>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</si>
  <si>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</si>
  <si>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</si>
  <si>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</si>
  <si>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</si>
  <si>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</si>
  <si>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</si>
  <si>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</si>
  <si>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</si>
  <si>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</si>
  <si>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</si>
  <si>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</si>
  <si>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</si>
  <si>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</si>
  <si>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</si>
  <si>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</si>
  <si>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</si>
  <si>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</si>
  <si>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</si>
  <si>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</si>
  <si>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</si>
  <si>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</si>
  <si>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</si>
  <si>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</si>
  <si>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</si>
  <si>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</si>
  <si>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</si>
  <si>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</si>
  <si>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</si>
  <si>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</si>
  <si>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</si>
  <si>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</si>
  <si>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</si>
  <si>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</si>
  <si>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</si>
  <si>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</si>
  <si>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</si>
  <si>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</si>
  <si>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</si>
  <si>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</si>
  <si>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</si>
  <si>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</si>
  <si>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</si>
  <si>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</si>
  <si>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</si>
  <si>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</si>
  <si>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</si>
  <si>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</si>
  <si>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</si>
  <si>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</si>
  <si>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</si>
  <si>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</si>
  <si>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</si>
  <si>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</si>
  <si>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</si>
  <si>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</si>
  <si>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</si>
  <si>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</si>
  <si>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</si>
  <si>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</si>
  <si>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</si>
  <si>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</si>
  <si>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</si>
  <si>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</si>
  <si>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</si>
  <si>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</si>
  <si>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</si>
  <si>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</si>
  <si>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</si>
  <si>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</si>
  <si>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</si>
  <si>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</si>
  <si>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</si>
  <si>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</si>
  <si>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</si>
  <si>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</si>
  <si>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</si>
  <si>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</si>
  <si>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</si>
  <si>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</si>
  <si>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</si>
  <si>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</si>
  <si>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</si>
  <si>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</si>
  <si>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</si>
  <si>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</si>
  <si>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</si>
  <si>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</si>
  <si>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</si>
  <si>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</si>
  <si>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</si>
  <si>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</si>
  <si>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</si>
  <si>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</si>
  <si>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</si>
  <si>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</si>
  <si>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</si>
  <si>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</si>
  <si>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</si>
  <si>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</si>
  <si>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</si>
  <si>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</si>
  <si>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</si>
  <si>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</si>
  <si>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</si>
  <si>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</si>
  <si>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</si>
  <si>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</si>
  <si>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</si>
  <si>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</si>
  <si>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</si>
  <si>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</si>
  <si>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</si>
  <si>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</si>
  <si>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</si>
  <si>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</si>
  <si>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</si>
  <si>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</si>
  <si>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</si>
  <si>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</si>
  <si>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</si>
  <si>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</si>
  <si>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</si>
  <si>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</si>
  <si>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</si>
  <si>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</si>
  <si>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</si>
  <si>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</si>
  <si>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</si>
  <si>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</si>
  <si>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</si>
  <si>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</si>
  <si>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</si>
  <si>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</si>
  <si>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</si>
  <si>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</si>
  <si>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</si>
  <si>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</si>
  <si>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</si>
  <si>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</si>
  <si>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</si>
  <si>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</si>
  <si>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</si>
  <si>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</si>
  <si>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</si>
  <si>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</si>
  <si>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</si>
  <si>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</si>
  <si>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</si>
  <si>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</si>
  <si>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</si>
  <si>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</si>
  <si>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</si>
  <si>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</si>
  <si>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</si>
  <si>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</si>
  <si>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</si>
  <si>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</si>
  <si>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</si>
  <si>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</si>
  <si>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</si>
  <si>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</si>
  <si>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</si>
  <si>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</si>
  <si>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</si>
  <si>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</si>
  <si>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</si>
  <si>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</si>
  <si>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</si>
  <si>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</si>
  <si>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</si>
  <si>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</si>
  <si>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</si>
  <si>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</si>
  <si>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</si>
  <si>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</si>
  <si>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</si>
  <si>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</si>
  <si>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</si>
  <si>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</si>
  <si>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</si>
  <si>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</si>
  <si>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</si>
  <si>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</si>
  <si>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</si>
  <si>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</si>
  <si>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</si>
  <si>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</si>
  <si>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</si>
  <si>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</si>
  <si>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</si>
  <si>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</si>
  <si>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</si>
  <si>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</si>
  <si>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</si>
  <si>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</si>
  <si>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</si>
  <si>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</si>
  <si>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</si>
  <si>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</si>
  <si>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</si>
  <si>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</si>
  <si>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</si>
  <si>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</si>
  <si>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</si>
  <si>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</si>
  <si>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</si>
  <si>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</si>
  <si>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</si>
  <si>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</si>
  <si>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</si>
  <si>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</si>
  <si>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</si>
  <si>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</si>
  <si>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</si>
  <si>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</si>
  <si>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</si>
  <si>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</si>
  <si>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</si>
  <si>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</si>
  <si>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</si>
  <si>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</si>
  <si>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</si>
  <si>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</si>
  <si>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</si>
  <si>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</si>
  <si>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</si>
  <si>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</si>
  <si>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</si>
  <si>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</si>
  <si>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</si>
  <si>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</si>
  <si>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</si>
  <si>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</si>
  <si>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</si>
  <si>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</si>
  <si>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</si>
  <si>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</si>
  <si>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</si>
  <si>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</si>
  <si>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</si>
  <si>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</si>
  <si>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</si>
  <si>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</si>
  <si>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</si>
  <si>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</si>
  <si>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</si>
  <si>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</si>
  <si>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</si>
  <si>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</si>
  <si>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</si>
  <si>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</si>
  <si>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</si>
  <si>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</si>
  <si>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</si>
  <si>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</si>
  <si>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</si>
  <si>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</si>
  <si>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</si>
  <si>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</si>
  <si>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</si>
  <si>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</si>
  <si>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</si>
  <si>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</si>
  <si>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</si>
  <si>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</si>
  <si>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</si>
  <si>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</si>
  <si>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</si>
  <si>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</si>
  <si>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</si>
  <si>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</si>
  <si>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</si>
  <si>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</si>
  <si>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</si>
  <si>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</si>
  <si>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</si>
  <si>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</si>
  <si>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</si>
  <si>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</si>
  <si>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</si>
  <si>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</si>
  <si>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</si>
  <si>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</si>
  <si>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</si>
  <si>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</si>
  <si>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</si>
  <si>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</si>
  <si>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</si>
  <si>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</si>
  <si>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</si>
  <si>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</si>
  <si>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</si>
  <si>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</si>
  <si>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</si>
  <si>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</si>
  <si>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</si>
  <si>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</si>
  <si>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</si>
  <si>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</si>
  <si>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</si>
  <si>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</si>
  <si>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</si>
  <si>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</si>
  <si>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</si>
  <si>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</si>
  <si>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</si>
  <si>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</si>
  <si>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</si>
  <si>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</si>
  <si>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</si>
  <si>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</si>
  <si>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</si>
  <si>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</si>
  <si>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</si>
  <si>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</si>
  <si>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</si>
  <si>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</si>
  <si>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</si>
  <si>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</si>
  <si>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</si>
  <si>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</si>
  <si>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</si>
  <si>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</si>
  <si>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</si>
  <si>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</si>
  <si>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</si>
  <si>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</si>
  <si>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</si>
  <si>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</si>
  <si>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</si>
  <si>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</si>
  <si>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</si>
  <si>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</si>
  <si>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</si>
  <si>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</si>
  <si>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</si>
  <si>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</si>
  <si>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</si>
  <si>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</si>
  <si>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</si>
  <si>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</si>
  <si>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</si>
  <si>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</si>
  <si>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</si>
  <si>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</si>
  <si>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</si>
  <si>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</si>
  <si>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</si>
  <si>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</si>
  <si>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</si>
  <si>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</si>
  <si>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</si>
  <si>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</si>
  <si>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</si>
  <si>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</si>
  <si>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</si>
  <si>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</si>
  <si>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</si>
  <si>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</si>
  <si>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</si>
  <si>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</si>
  <si>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</si>
  <si>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</si>
  <si>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</si>
  <si>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</si>
  <si>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</si>
  <si>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</si>
  <si>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</si>
  <si>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</si>
  <si>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</si>
  <si>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</si>
  <si>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</si>
  <si>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</si>
  <si>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</si>
  <si>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</si>
  <si>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</si>
  <si>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</si>
  <si>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</si>
  <si>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</si>
  <si>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</si>
  <si>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</si>
  <si>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</si>
  <si>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</si>
  <si>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</si>
  <si>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</si>
  <si>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</si>
  <si>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</si>
  <si>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</si>
  <si>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</si>
  <si>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</si>
  <si>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</si>
  <si>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</si>
  <si>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</si>
  <si>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</si>
  <si>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</si>
  <si>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</si>
  <si>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</si>
  <si>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</si>
  <si>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</si>
  <si>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</si>
  <si>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</si>
  <si>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</si>
  <si>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</si>
  <si>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</si>
  <si>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</si>
  <si>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</si>
  <si>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</si>
  <si>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</si>
  <si>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</si>
  <si>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</si>
  <si>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</si>
  <si>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</si>
  <si>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</si>
  <si>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</si>
  <si>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</si>
  <si>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</si>
  <si>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</si>
  <si>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</si>
  <si>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</si>
  <si>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</si>
  <si>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</si>
  <si>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</si>
  <si>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</si>
  <si>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</si>
  <si>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</si>
  <si>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</si>
  <si>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</si>
  <si>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</si>
  <si>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</si>
  <si>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</si>
  <si>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</si>
  <si>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</si>
  <si>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</si>
  <si>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</si>
  <si>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</si>
  <si>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</si>
  <si>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</si>
  <si>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</si>
  <si>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</si>
  <si>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</si>
  <si>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</si>
  <si>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</si>
  <si>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</si>
  <si>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</si>
  <si>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</si>
  <si>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</si>
  <si>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</si>
  <si>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</si>
  <si>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</si>
  <si>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</si>
  <si>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</si>
  <si>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</si>
  <si>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</si>
  <si>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</si>
  <si>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</si>
  <si>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</si>
  <si>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</si>
  <si>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</si>
  <si>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</si>
  <si>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</si>
  <si>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</si>
  <si>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</si>
  <si>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</si>
  <si>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</si>
  <si>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</si>
  <si>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</si>
  <si>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</si>
  <si>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</si>
  <si>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</si>
  <si>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</si>
  <si>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</si>
  <si>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</si>
  <si>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</si>
  <si>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</si>
  <si>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</si>
  <si>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</si>
  <si>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</si>
  <si>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</si>
  <si>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</si>
  <si>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</si>
  <si>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</si>
  <si>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</si>
  <si>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</si>
  <si>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</si>
  <si>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</si>
  <si>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</si>
  <si>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</si>
  <si>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</si>
  <si>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</si>
  <si>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</si>
  <si>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</si>
  <si>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</si>
  <si>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</si>
  <si>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</si>
  <si>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</si>
  <si>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</si>
  <si>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</si>
  <si>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</si>
  <si>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</si>
  <si>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</si>
  <si>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</si>
  <si>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</si>
  <si>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</si>
  <si>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</si>
  <si>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</si>
  <si>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</si>
  <si>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</si>
  <si>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</si>
  <si>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</si>
  <si>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</si>
  <si>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</si>
  <si>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</si>
  <si>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</si>
  <si>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</si>
  <si>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</si>
  <si>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</si>
  <si>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</si>
  <si>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</si>
  <si>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</si>
  <si>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</si>
  <si>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</si>
  <si>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</si>
  <si>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</si>
  <si>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</si>
  <si>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</si>
  <si>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</si>
  <si>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</si>
  <si>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</si>
  <si>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</si>
  <si>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</si>
  <si>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</si>
  <si>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</si>
  <si>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</si>
  <si>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</si>
  <si>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</si>
  <si>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</si>
  <si>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</si>
  <si>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</si>
  <si>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</si>
  <si>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</si>
  <si>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</si>
  <si>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</si>
  <si>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</si>
  <si>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</si>
  <si>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</si>
  <si>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</si>
  <si>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</si>
  <si>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</si>
  <si>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</si>
  <si>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</si>
  <si>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</si>
  <si>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</si>
  <si>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</si>
  <si>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</si>
  <si>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</si>
  <si>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</si>
  <si>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</si>
  <si>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</si>
  <si>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</si>
  <si>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</si>
  <si>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</si>
  <si>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</si>
  <si>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</si>
  <si>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</si>
  <si>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</si>
  <si>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</si>
  <si>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</si>
  <si>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</si>
  <si>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</si>
  <si>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</si>
  <si>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</si>
  <si>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</si>
  <si>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</si>
  <si>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</si>
  <si>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</si>
  <si>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</si>
  <si>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</si>
  <si>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</si>
  <si>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</si>
  <si>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</si>
  <si>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</si>
  <si>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</si>
  <si>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</si>
  <si>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</si>
  <si>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</si>
  <si>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</si>
  <si>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</si>
  <si>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</si>
  <si>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</si>
  <si>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</si>
  <si>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</si>
  <si>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</si>
  <si>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</si>
  <si>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</si>
  <si>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</si>
  <si>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</si>
  <si>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</si>
  <si>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</si>
  <si>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</si>
  <si>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</si>
  <si>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</si>
  <si>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</si>
  <si>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</si>
  <si>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</si>
  <si>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</si>
  <si>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</si>
  <si>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</si>
  <si>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</si>
  <si>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</si>
  <si>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</si>
  <si>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</si>
  <si>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</si>
  <si>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</si>
  <si>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</si>
  <si>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</si>
  <si>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</si>
  <si>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</si>
  <si>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</si>
  <si>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</si>
  <si>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</si>
  <si>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</si>
  <si>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</si>
  <si>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</si>
  <si>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</si>
  <si>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</si>
  <si>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</si>
  <si>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</si>
  <si>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</si>
  <si>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</si>
  <si>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</si>
  <si>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</si>
  <si>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</si>
  <si>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</si>
  <si>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</si>
  <si>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</si>
  <si>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</si>
  <si>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</si>
  <si>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</si>
  <si>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</si>
  <si>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</si>
  <si>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</si>
  <si>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</si>
  <si>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</si>
  <si>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</si>
  <si>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</si>
  <si>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</si>
  <si>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</si>
  <si>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</si>
  <si>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</si>
  <si>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</si>
  <si>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</si>
  <si>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</si>
  <si>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</si>
  <si>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</si>
  <si>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</si>
  <si>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</si>
  <si>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</si>
  <si>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</si>
  <si>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</si>
  <si>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</si>
  <si>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</si>
  <si>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</si>
  <si>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</si>
  <si>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</si>
  <si>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</si>
  <si>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</si>
  <si>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</si>
  <si>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</si>
  <si>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</si>
  <si>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</si>
  <si>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</si>
  <si>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</si>
  <si>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</si>
  <si>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</si>
  <si>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</si>
  <si>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</si>
  <si>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</si>
  <si>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</si>
  <si>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</si>
  <si>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</si>
  <si>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</si>
  <si>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</si>
  <si>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</si>
  <si>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</si>
  <si>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</si>
  <si>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</si>
  <si>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</si>
  <si>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</si>
  <si>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</si>
  <si>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</si>
  <si>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</si>
  <si>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</si>
  <si>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</si>
  <si>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</si>
  <si>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</si>
  <si>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</si>
  <si>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</si>
  <si>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</si>
  <si>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</si>
  <si>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</si>
  <si>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</si>
  <si>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</si>
  <si>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</si>
  <si>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</si>
  <si>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</si>
  <si>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</si>
  <si>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</si>
  <si>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</si>
  <si>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</si>
  <si>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</si>
  <si>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</si>
  <si>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</si>
  <si>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</si>
  <si>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</si>
  <si>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</si>
  <si>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</si>
  <si>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</si>
  <si>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</si>
  <si>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</si>
  <si>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</si>
  <si>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</si>
  <si>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</si>
  <si>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</si>
  <si>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</si>
  <si>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</si>
  <si>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</si>
  <si>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</si>
  <si>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</si>
  <si>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</si>
  <si>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</si>
  <si>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</si>
  <si>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</si>
  <si>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</si>
  <si>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</si>
  <si>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</si>
  <si>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</si>
  <si>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</si>
  <si>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</si>
  <si>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</si>
  <si>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</si>
  <si>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</si>
  <si>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</si>
  <si>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</si>
  <si>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</si>
  <si>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</si>
  <si>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</si>
  <si>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</si>
  <si>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</si>
  <si>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</si>
  <si>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</si>
  <si>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</si>
  <si>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</si>
  <si>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</si>
  <si>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</si>
  <si>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</si>
  <si>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</si>
  <si>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</si>
  <si>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</si>
  <si>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</si>
  <si>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</si>
  <si>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</si>
  <si>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</si>
  <si>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</si>
  <si>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</si>
  <si>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</si>
  <si>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</si>
  <si>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</si>
  <si>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</si>
  <si>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</si>
  <si>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</si>
  <si>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</si>
  <si>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</si>
  <si>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</si>
  <si>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</si>
  <si>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</si>
  <si>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</si>
  <si>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</si>
  <si>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</si>
  <si>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</si>
  <si>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</si>
  <si>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</si>
  <si>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</si>
  <si>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</si>
  <si>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</si>
  <si>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</si>
  <si>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</si>
  <si>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</si>
  <si>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</si>
  <si>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</si>
  <si>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</si>
  <si>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</si>
  <si>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</si>
  <si>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</si>
  <si>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</si>
  <si>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</si>
  <si>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</si>
  <si>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</si>
  <si>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</si>
  <si>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</si>
  <si>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</si>
  <si>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</si>
  <si>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</si>
  <si>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</si>
  <si>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</si>
  <si>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</si>
  <si>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</si>
  <si>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</si>
  <si>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</si>
  <si>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</si>
  <si>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</si>
  <si>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</si>
  <si>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</si>
  <si>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</si>
  <si>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</si>
  <si>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</si>
  <si>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</si>
  <si>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</si>
  <si>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</si>
  <si>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</si>
  <si>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</si>
  <si>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</si>
  <si>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</si>
  <si>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</si>
  <si>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</si>
  <si>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</si>
  <si>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</si>
  <si>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</si>
  <si>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</si>
  <si>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</si>
  <si>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</si>
  <si>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</si>
  <si>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</si>
  <si>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</si>
  <si>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</si>
  <si>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</si>
  <si>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</si>
  <si>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</si>
  <si>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</si>
  <si>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</si>
  <si>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</si>
  <si>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</si>
  <si>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</si>
  <si>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</si>
  <si>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</si>
  <si>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</si>
  <si>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</si>
  <si>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</si>
  <si>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</si>
  <si>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</si>
  <si>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</si>
  <si>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</si>
  <si>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</si>
  <si>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</si>
  <si>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</si>
  <si>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</si>
  <si>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</si>
  <si>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</si>
  <si>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</si>
  <si>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</si>
  <si>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</si>
  <si>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</si>
  <si>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</si>
  <si>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</si>
  <si>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</si>
  <si>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</si>
  <si>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</si>
  <si>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</si>
  <si>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</si>
  <si>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</si>
  <si>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</si>
  <si>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</si>
  <si>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</si>
  <si>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</si>
  <si>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</si>
  <si>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</si>
  <si>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</si>
  <si>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</si>
  <si>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</si>
  <si>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</si>
  <si>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</si>
  <si>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</si>
  <si>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</si>
  <si>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</si>
  <si>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</si>
  <si>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</si>
  <si>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</si>
  <si>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</si>
  <si>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</si>
  <si>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</si>
  <si>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</si>
  <si>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</si>
  <si>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</si>
  <si>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</si>
  <si>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</si>
  <si>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</si>
  <si>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</si>
  <si>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</si>
  <si>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</si>
  <si>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</si>
  <si>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</si>
  <si>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</si>
  <si>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</si>
  <si>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</si>
  <si>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</si>
  <si>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</si>
  <si>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</si>
  <si>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</si>
  <si>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</si>
  <si>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</si>
  <si>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</si>
  <si>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</si>
  <si>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</si>
  <si>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</si>
  <si>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</si>
  <si>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</si>
  <si>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</si>
  <si>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</si>
  <si>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</si>
  <si>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</si>
  <si>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</si>
  <si>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</si>
  <si>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</si>
  <si>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</si>
  <si>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</si>
  <si>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</si>
  <si>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</si>
  <si>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</si>
  <si>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</si>
  <si>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</si>
  <si>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</si>
  <si>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</si>
  <si>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</si>
  <si>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</si>
  <si>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</si>
  <si>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</si>
  <si>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</si>
  <si>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</si>
  <si>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</si>
  <si>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</si>
  <si>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</si>
  <si>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</si>
  <si>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</si>
  <si>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</si>
  <si>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</si>
  <si>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</si>
  <si>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</si>
  <si>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</si>
  <si>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</si>
  <si>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</si>
  <si>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</si>
  <si>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</si>
  <si>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</si>
  <si>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</si>
  <si>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</si>
  <si>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</si>
  <si>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</si>
  <si>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</si>
  <si>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</si>
  <si>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</si>
  <si>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</si>
  <si>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</si>
  <si>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</si>
  <si>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</si>
  <si>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</si>
  <si>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</si>
  <si>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</si>
  <si>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</si>
  <si>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</si>
  <si>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</si>
  <si>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</si>
  <si>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</si>
  <si>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</si>
  <si>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</si>
  <si>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</si>
  <si>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</si>
  <si>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</si>
  <si>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</si>
  <si>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</si>
  <si>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</si>
  <si>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</si>
  <si>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</si>
  <si>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</si>
  <si>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</si>
  <si>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</si>
  <si>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</si>
  <si>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</si>
  <si>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</si>
  <si>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</si>
  <si>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</si>
  <si>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</si>
  <si>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</si>
  <si>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</si>
  <si>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</si>
  <si>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</si>
  <si>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</si>
  <si>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</si>
  <si>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</si>
  <si>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</si>
  <si>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</si>
  <si>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</si>
  <si>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</si>
  <si>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</si>
  <si>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</si>
  <si>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</si>
  <si>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</si>
  <si>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</si>
  <si>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</si>
  <si>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</si>
  <si>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</si>
  <si>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</si>
  <si>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</si>
  <si>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</si>
  <si>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</si>
  <si>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</si>
  <si>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</si>
  <si>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</si>
  <si>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</si>
  <si>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</si>
  <si>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</si>
  <si>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</si>
  <si>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</si>
  <si>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</si>
  <si>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</si>
  <si>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</si>
  <si>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</si>
  <si>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</si>
  <si>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</si>
  <si>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</si>
  <si>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</si>
  <si>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</si>
  <si>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</si>
  <si>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</si>
  <si>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</si>
  <si>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</si>
  <si>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</si>
  <si>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</si>
  <si>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</si>
  <si>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</si>
  <si>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</si>
  <si>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</si>
  <si>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</si>
  <si>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</si>
  <si>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</si>
  <si>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</si>
  <si>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</si>
  <si>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</si>
  <si>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</si>
  <si>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</si>
  <si>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</si>
  <si>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</si>
  <si>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</si>
  <si>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</si>
  <si>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</si>
  <si>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</si>
  <si>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</si>
  <si>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</si>
  <si>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</si>
  <si>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</si>
  <si>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</si>
  <si>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</si>
  <si>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</si>
  <si>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</si>
  <si>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</si>
  <si>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</si>
  <si>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</si>
  <si>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</si>
  <si>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</si>
  <si>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</si>
  <si>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</si>
  <si>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</si>
  <si>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</si>
  <si>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</si>
  <si>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</si>
  <si>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</si>
  <si>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</si>
  <si>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</si>
  <si>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</si>
  <si>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</si>
  <si>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</si>
  <si>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</si>
  <si>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</si>
  <si>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</si>
  <si>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</si>
  <si>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</si>
  <si>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</si>
  <si>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</si>
  <si>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</si>
  <si>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</si>
  <si>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</si>
  <si>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</si>
  <si>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</si>
  <si>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</si>
  <si>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</si>
  <si>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</si>
  <si>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</si>
  <si>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</si>
  <si>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</si>
  <si>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</si>
  <si>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</si>
  <si>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</si>
  <si>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</si>
  <si>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</si>
  <si>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</si>
  <si>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</si>
  <si>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</si>
  <si>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</si>
  <si>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</si>
  <si>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</si>
  <si>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</si>
  <si>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</si>
  <si>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</si>
  <si>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</si>
  <si>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</si>
  <si>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</si>
  <si>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</si>
  <si>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</si>
  <si>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</si>
  <si>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</si>
  <si>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</si>
  <si>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</si>
  <si>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</si>
  <si>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</si>
  <si>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</si>
  <si>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</si>
  <si>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</si>
  <si>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</si>
  <si>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</si>
  <si>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</si>
  <si>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</si>
  <si>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</si>
  <si>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</si>
  <si>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</si>
  <si>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</si>
  <si>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</si>
  <si>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</si>
  <si>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</si>
  <si>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</si>
  <si>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</si>
  <si>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</si>
  <si>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</si>
  <si>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</si>
  <si>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</si>
  <si>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</si>
  <si>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</si>
  <si>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</si>
  <si>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</si>
  <si>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</si>
  <si>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</si>
  <si>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</si>
  <si>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</si>
  <si>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</si>
  <si>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</si>
  <si>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</si>
  <si>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</si>
  <si>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</si>
  <si>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</si>
  <si>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</si>
  <si>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</si>
  <si>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</si>
  <si>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</si>
  <si>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</si>
  <si>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</si>
  <si>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</si>
  <si>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</si>
  <si>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</si>
  <si>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</si>
  <si>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</si>
  <si>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</si>
  <si>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</si>
  <si>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</si>
  <si>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</si>
  <si>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</si>
  <si>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</si>
  <si>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</si>
  <si>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</si>
  <si>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</si>
  <si>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</si>
  <si>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</si>
  <si>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</si>
  <si>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</si>
  <si>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</si>
  <si>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</si>
  <si>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</si>
  <si>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</si>
  <si>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</si>
  <si>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</si>
  <si>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</si>
  <si>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</si>
  <si>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</si>
  <si>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</si>
  <si>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</si>
  <si>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</si>
  <si>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</si>
  <si>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</si>
  <si>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</si>
  <si>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</si>
  <si>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</si>
  <si>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</si>
  <si>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</si>
  <si>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</si>
  <si>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</si>
  <si>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</si>
  <si>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</si>
  <si>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</si>
  <si>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</si>
  <si>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</si>
  <si>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</si>
  <si>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</si>
  <si>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</si>
  <si>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</si>
  <si>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</si>
  <si>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</si>
  <si>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</si>
  <si>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</si>
  <si>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</si>
  <si>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</si>
  <si>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</si>
  <si>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</si>
  <si>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</si>
  <si>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</si>
  <si>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</si>
  <si>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</si>
  <si>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</si>
  <si>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</si>
  <si>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</si>
  <si>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</si>
  <si>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</si>
  <si>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</si>
  <si>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</si>
  <si>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</si>
  <si>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</si>
  <si>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</si>
  <si>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</si>
  <si>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</si>
  <si>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</si>
  <si>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</si>
  <si>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</si>
  <si>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</si>
  <si>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</si>
  <si>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</si>
  <si>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</si>
  <si>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</si>
  <si>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</si>
  <si>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</si>
  <si>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</si>
  <si>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</si>
  <si>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</si>
  <si>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</si>
  <si>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</si>
  <si>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</si>
  <si>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</si>
  <si>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</si>
  <si>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</si>
  <si>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</si>
  <si>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</si>
  <si>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</si>
  <si>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</si>
  <si>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</si>
  <si>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</si>
  <si>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</si>
  <si>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</si>
  <si>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</si>
  <si>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</si>
  <si>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</si>
  <si>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</si>
  <si>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</si>
  <si>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</si>
  <si>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</si>
  <si>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</si>
  <si>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</si>
  <si>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</si>
  <si>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</si>
  <si>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</si>
  <si>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</si>
  <si>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</si>
  <si>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</si>
  <si>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</si>
  <si>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</si>
  <si>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</si>
  <si>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</si>
  <si>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</si>
  <si>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</si>
  <si>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</si>
  <si>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</si>
  <si>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</si>
  <si>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</si>
  <si>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</si>
  <si>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</si>
  <si>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</si>
  <si>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</si>
  <si>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</si>
  <si>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</si>
  <si>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</si>
  <si>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</si>
  <si>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</si>
  <si>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</si>
  <si>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</si>
  <si>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</si>
  <si>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</si>
  <si>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</si>
  <si>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</si>
  <si>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</si>
  <si>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</si>
  <si>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</si>
  <si>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</si>
  <si>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</si>
  <si>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</si>
  <si>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</si>
  <si>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</si>
  <si>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</si>
  <si>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</si>
  <si>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</si>
  <si>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</si>
  <si>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</si>
  <si>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</si>
  <si>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</si>
  <si>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</si>
  <si>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</si>
  <si>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</si>
  <si>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</si>
  <si>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</si>
  <si>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</si>
  <si>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</si>
  <si>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</si>
  <si>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</si>
  <si>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</si>
  <si>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</si>
  <si>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</si>
  <si>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</si>
  <si>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</si>
  <si>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</si>
  <si>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</si>
  <si>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</si>
  <si>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</si>
  <si>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</si>
  <si>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</si>
  <si>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</si>
  <si>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</si>
  <si>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</si>
  <si>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</si>
  <si>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</si>
  <si>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</si>
  <si>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</si>
  <si>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</si>
  <si>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</si>
  <si>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</si>
  <si>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</si>
  <si>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</si>
  <si>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</si>
  <si>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</si>
  <si>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</si>
  <si>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</si>
  <si>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</si>
  <si>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</si>
  <si>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</si>
  <si>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</si>
  <si>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</si>
  <si>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</si>
  <si>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</si>
  <si>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</si>
  <si>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</si>
  <si>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</si>
  <si>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</si>
  <si>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</si>
  <si>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</si>
  <si>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</si>
  <si>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</si>
  <si>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</si>
  <si>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</si>
  <si>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</si>
  <si>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</si>
  <si>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</si>
  <si>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</si>
  <si>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</si>
  <si>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</si>
  <si>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</si>
  <si>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</si>
  <si>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</si>
  <si>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</si>
  <si>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</si>
  <si>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</si>
  <si>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</si>
  <si>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</si>
  <si>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</si>
  <si>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</si>
  <si>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</si>
  <si>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</si>
  <si>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</si>
  <si>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</si>
  <si>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</si>
  <si>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</si>
  <si>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</si>
  <si>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</si>
  <si>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</si>
  <si>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</si>
  <si>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</si>
  <si>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</si>
  <si>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</si>
  <si>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</si>
  <si>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</si>
  <si>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</si>
  <si>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</si>
  <si>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</si>
  <si>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</si>
  <si>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</si>
  <si>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</si>
  <si>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</si>
  <si>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</si>
  <si>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</si>
  <si>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</si>
  <si>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</si>
  <si>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</si>
  <si>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</si>
  <si>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</si>
  <si>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</si>
  <si>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</si>
  <si>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</si>
  <si>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</si>
  <si>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</si>
  <si>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</si>
  <si>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</si>
  <si>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</si>
  <si>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</si>
  <si>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</si>
  <si>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</si>
  <si>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</si>
  <si>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</si>
  <si>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</si>
  <si>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</si>
  <si>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</si>
  <si>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</si>
  <si>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</si>
  <si>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</si>
  <si>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</si>
  <si>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</si>
  <si>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</si>
  <si>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</si>
  <si>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</si>
  <si>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</si>
  <si>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</si>
  <si>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</si>
  <si>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</si>
  <si>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</si>
  <si>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</si>
  <si>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</si>
  <si>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</si>
  <si>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</si>
  <si>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</si>
  <si>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</si>
  <si>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</si>
  <si>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</si>
  <si>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</si>
  <si>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</si>
  <si>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</si>
  <si>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</si>
  <si>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</si>
  <si>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</si>
  <si>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</si>
  <si>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</si>
  <si>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</si>
  <si>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</si>
  <si>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</si>
  <si>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</si>
  <si>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</si>
  <si>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</si>
  <si>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</si>
  <si>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</si>
  <si>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</si>
  <si>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</si>
  <si>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</si>
  <si>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</si>
  <si>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</si>
  <si>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</si>
  <si>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</si>
  <si>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</si>
  <si>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</si>
  <si>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</si>
  <si>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</si>
  <si>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</si>
  <si>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</si>
  <si>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</si>
  <si>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</si>
  <si>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</si>
  <si>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</si>
  <si>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</si>
  <si>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</si>
  <si>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</si>
  <si>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</si>
  <si>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</si>
  <si>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</si>
  <si>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</si>
  <si>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</si>
  <si>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</si>
  <si>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</si>
  <si>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</si>
  <si>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</si>
  <si>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</si>
  <si>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</si>
  <si>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</si>
  <si>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</si>
  <si>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</si>
  <si>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</si>
  <si>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</si>
  <si>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</si>
  <si>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</si>
  <si>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</si>
  <si>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</si>
  <si>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</si>
  <si>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</si>
  <si>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</si>
  <si>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</si>
  <si>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</si>
  <si>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</si>
  <si>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</si>
  <si>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</si>
  <si>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</si>
  <si>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</si>
  <si>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</si>
  <si>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</si>
  <si>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</si>
  <si>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</si>
  <si>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</si>
  <si>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</si>
  <si>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</si>
  <si>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</si>
  <si>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</si>
  <si>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</si>
  <si>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</si>
  <si>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</si>
  <si>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</si>
  <si>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</si>
  <si>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</si>
  <si>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</si>
  <si>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</si>
  <si>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</si>
  <si>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</si>
  <si>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</si>
  <si>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</si>
  <si>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</si>
  <si>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</si>
  <si>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</si>
  <si>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</si>
  <si>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</si>
  <si>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</si>
  <si>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</si>
  <si>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</si>
  <si>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</si>
  <si>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</si>
  <si>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</si>
  <si>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</si>
  <si>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</si>
  <si>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</si>
  <si>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</si>
  <si>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</si>
  <si>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</si>
  <si>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</si>
  <si>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</si>
  <si>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</si>
  <si>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</si>
  <si>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</si>
  <si>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</si>
  <si>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</si>
  <si>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</si>
  <si>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</si>
  <si>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</si>
  <si>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</si>
  <si>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</si>
  <si>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</si>
  <si>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</si>
  <si>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</si>
  <si>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</si>
  <si>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</si>
  <si>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</si>
  <si>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</si>
  <si>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</si>
  <si>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</si>
  <si>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</si>
  <si>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</si>
  <si>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</si>
  <si>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</si>
  <si>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</si>
  <si>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</si>
  <si>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</si>
  <si>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</si>
  <si>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</si>
  <si>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</si>
  <si>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</si>
  <si>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</si>
  <si>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</si>
  <si>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</si>
  <si>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</si>
  <si>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</si>
  <si>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</si>
  <si>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</si>
  <si>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</si>
  <si>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</si>
  <si>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</si>
  <si>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</si>
  <si>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</si>
  <si>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</si>
  <si>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</si>
  <si>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</si>
  <si>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</si>
  <si>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</si>
  <si>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</si>
  <si>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</si>
  <si>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</si>
  <si>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</si>
  <si>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</si>
  <si>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</si>
  <si>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</si>
  <si>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</si>
  <si>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</si>
  <si>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</si>
  <si>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</si>
  <si>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</si>
  <si>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</si>
  <si>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</si>
  <si>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</si>
  <si>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</si>
  <si>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</si>
  <si>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</si>
  <si>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</si>
  <si>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</si>
  <si>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</si>
  <si>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</si>
  <si>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</si>
  <si>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</si>
  <si>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</si>
  <si>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</si>
  <si>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</si>
  <si>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</si>
  <si>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</si>
  <si>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</si>
  <si>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</si>
  <si>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</si>
  <si>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</si>
  <si>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</si>
  <si>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</si>
  <si>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</si>
  <si>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</si>
  <si>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</si>
  <si>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</si>
  <si>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</si>
  <si>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</si>
  <si>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</si>
  <si>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</si>
  <si>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</si>
  <si>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</si>
  <si>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</si>
  <si>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</si>
  <si>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</si>
  <si>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</si>
  <si>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</si>
  <si>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</si>
  <si>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</si>
  <si>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</si>
  <si>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</si>
  <si>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</si>
  <si>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</si>
  <si>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</si>
  <si>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</si>
  <si>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</si>
  <si>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</si>
  <si>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</si>
  <si>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</si>
  <si>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</si>
  <si>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</si>
  <si>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</si>
  <si>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</si>
  <si>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</si>
  <si>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</si>
  <si>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</si>
  <si>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</si>
  <si>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</si>
  <si>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</si>
  <si>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</si>
  <si>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</si>
  <si>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</si>
  <si>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</si>
  <si>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</si>
  <si>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</si>
  <si>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</si>
  <si>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</si>
  <si>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</si>
  <si>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</si>
  <si>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</si>
  <si>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</si>
  <si>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</si>
  <si>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</si>
  <si>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</si>
  <si>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</si>
  <si>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</si>
  <si>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</si>
  <si>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</si>
  <si>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</si>
  <si>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</si>
  <si>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</si>
  <si>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</si>
  <si>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</si>
  <si>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</si>
  <si>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</si>
  <si>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</si>
  <si>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</si>
  <si>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</si>
  <si>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</si>
  <si>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</si>
  <si>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</si>
  <si>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</si>
  <si>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</si>
  <si>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</si>
  <si>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</si>
  <si>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</si>
  <si>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</si>
  <si>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</si>
  <si>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</si>
  <si>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</si>
  <si>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</si>
  <si>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</si>
  <si>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</si>
  <si>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</si>
  <si>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</si>
  <si>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</si>
  <si>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</si>
  <si>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</si>
  <si>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</si>
  <si>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</si>
  <si>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</si>
  <si>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</si>
  <si>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</si>
  <si>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</si>
  <si>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</si>
  <si>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</si>
  <si>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</si>
  <si>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</si>
  <si>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</si>
  <si>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</si>
  <si>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</si>
  <si>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</si>
  <si>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</si>
  <si>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</si>
  <si>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</si>
  <si>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</si>
  <si>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</si>
  <si>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</si>
  <si>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</si>
  <si>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</si>
  <si>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</si>
  <si>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</si>
  <si>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</si>
  <si>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</si>
  <si>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</si>
  <si>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</si>
  <si>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</si>
  <si>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</si>
  <si>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</si>
  <si>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</si>
  <si>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</si>
  <si>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</si>
  <si>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</si>
  <si>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</si>
  <si>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</si>
  <si>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</si>
  <si>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</si>
  <si>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</si>
  <si>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</si>
  <si>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</si>
  <si>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</si>
  <si>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</si>
  <si>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</si>
  <si>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</si>
  <si>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</si>
  <si>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</si>
  <si>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</si>
  <si>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</si>
  <si>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</si>
  <si>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</si>
  <si>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</si>
  <si>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</si>
  <si>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</si>
  <si>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</si>
  <si>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</si>
  <si>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</si>
  <si>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</si>
  <si>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</si>
  <si>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</si>
  <si>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</si>
  <si>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</si>
  <si>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</si>
  <si>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</si>
  <si>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</si>
  <si>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</si>
  <si>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</si>
  <si>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</si>
  <si>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</si>
  <si>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</si>
  <si>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</si>
  <si>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</si>
  <si>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</si>
  <si>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</si>
  <si>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</si>
  <si>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</si>
  <si>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</si>
  <si>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</si>
  <si>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</si>
  <si>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</si>
  <si>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</si>
  <si>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</si>
  <si>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</si>
  <si>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</si>
  <si>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</si>
  <si>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</si>
  <si>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</si>
  <si>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</si>
  <si>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</si>
  <si>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</si>
  <si>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</si>
  <si>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</si>
  <si>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</si>
  <si>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</si>
  <si>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</si>
  <si>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</si>
  <si>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</si>
  <si>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</si>
  <si>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</si>
  <si>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</si>
  <si>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</si>
  <si>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</si>
  <si>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</si>
  <si>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</si>
  <si>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</si>
  <si>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</si>
  <si>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</si>
  <si>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</si>
  <si>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</si>
  <si>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</si>
  <si>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</si>
  <si>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</si>
  <si>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</si>
  <si>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</si>
  <si>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</si>
  <si>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</si>
  <si>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</si>
  <si>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</si>
  <si>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</si>
  <si>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</si>
  <si>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</si>
  <si>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</si>
  <si>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</si>
  <si>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</si>
  <si>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</si>
  <si>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</si>
  <si>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</si>
  <si>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</si>
  <si>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</si>
  <si>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</si>
  <si>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</si>
  <si>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</si>
  <si>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</si>
  <si>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</si>
  <si>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</si>
  <si>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</si>
  <si>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</si>
  <si>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</si>
  <si>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</si>
  <si>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</si>
  <si>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</si>
  <si>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</si>
  <si>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</si>
  <si>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</si>
  <si>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</si>
  <si>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</si>
  <si>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</si>
  <si>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</si>
  <si>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</si>
  <si>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</si>
  <si>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</si>
  <si>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</si>
  <si>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</si>
  <si>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</si>
  <si>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</si>
  <si>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</si>
  <si>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</si>
  <si>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</si>
  <si>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</si>
  <si>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</si>
  <si>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</si>
  <si>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</si>
  <si>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</si>
  <si>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</si>
  <si>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</si>
  <si>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</si>
  <si>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</si>
  <si>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</si>
  <si>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</si>
  <si>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</si>
  <si>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</si>
  <si>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</si>
  <si>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</si>
  <si>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</si>
  <si>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</si>
  <si>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</si>
  <si>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</si>
  <si>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</si>
  <si>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</si>
  <si>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</si>
  <si>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</si>
  <si>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</si>
  <si>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</si>
  <si>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</si>
  <si>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</si>
  <si>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</si>
  <si>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</si>
  <si>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</si>
  <si>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</si>
  <si>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</si>
  <si>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</si>
  <si>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</si>
  <si>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</si>
  <si>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</si>
  <si>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</si>
  <si>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</si>
  <si>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</si>
  <si>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</si>
  <si>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</si>
  <si>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</si>
  <si>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</si>
  <si>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</si>
  <si>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</si>
  <si>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</si>
  <si>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</si>
  <si>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</si>
  <si>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</si>
  <si>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</si>
  <si>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</si>
  <si>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</si>
  <si>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</si>
  <si>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</si>
  <si>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</si>
  <si>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</si>
  <si>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</si>
  <si>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</si>
  <si>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</si>
  <si>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</si>
  <si>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</si>
  <si>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</si>
  <si>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</si>
  <si>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</si>
  <si>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</si>
  <si>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</si>
  <si>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</si>
  <si>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</si>
  <si>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</si>
  <si>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</si>
  <si>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</si>
  <si>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</si>
  <si>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</si>
  <si>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</si>
  <si>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</si>
  <si>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</si>
  <si>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</si>
  <si>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</si>
  <si>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</si>
  <si>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</si>
  <si>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</si>
  <si>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</si>
  <si>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</si>
  <si>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</si>
  <si>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</si>
  <si>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</si>
  <si>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</si>
  <si>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</si>
  <si>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</si>
  <si>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</si>
  <si>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</si>
  <si>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</si>
  <si>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</si>
  <si>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</si>
  <si>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</si>
  <si>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</si>
  <si>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</si>
  <si>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</si>
  <si>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</si>
  <si>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</si>
  <si>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</si>
  <si>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</si>
  <si>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</si>
  <si>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</si>
  <si>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</si>
  <si>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</si>
  <si>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</si>
  <si>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</si>
  <si>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</si>
  <si>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</si>
  <si>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</si>
  <si>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</si>
  <si>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</si>
  <si>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</si>
  <si>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</si>
  <si>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</si>
  <si>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</si>
  <si>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</si>
  <si>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</si>
  <si>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</si>
  <si>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</si>
  <si>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</si>
  <si>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</si>
  <si>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</si>
  <si>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</si>
  <si>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</si>
  <si>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</si>
  <si>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</si>
  <si>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</si>
  <si>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</si>
  <si>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</si>
  <si>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</si>
  <si>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</si>
  <si>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</si>
  <si>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</si>
  <si>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</si>
  <si>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</si>
  <si>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</si>
  <si>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</si>
  <si>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</si>
  <si>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</si>
  <si>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</si>
  <si>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</si>
  <si>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</si>
  <si>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</si>
  <si>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</si>
  <si>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</si>
  <si>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</si>
  <si>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</si>
  <si>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</si>
  <si>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</si>
  <si>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</si>
  <si>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</si>
  <si>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</si>
  <si>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</si>
  <si>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</si>
  <si>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</si>
  <si>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</si>
  <si>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</si>
  <si>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</si>
  <si>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</si>
  <si>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</si>
  <si>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</si>
  <si>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</si>
  <si>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</si>
  <si>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</si>
  <si>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</si>
  <si>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</si>
  <si>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</si>
  <si>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</si>
  <si>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</si>
  <si>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</si>
  <si>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</si>
  <si>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</si>
  <si>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</si>
  <si>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</si>
  <si>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</si>
  <si>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</si>
  <si>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</si>
  <si>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</si>
  <si>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</si>
  <si>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</si>
  <si>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</si>
  <si>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</si>
  <si>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</si>
  <si>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</si>
  <si>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</si>
  <si>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</si>
  <si>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</si>
  <si>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</si>
  <si>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</si>
  <si>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</si>
  <si>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</si>
  <si>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</si>
  <si>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</si>
  <si>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</si>
  <si>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</si>
  <si>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</si>
  <si>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</si>
  <si>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</si>
  <si>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</si>
  <si>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</si>
  <si>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</si>
  <si>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</si>
  <si>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</si>
  <si>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</si>
  <si>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</si>
  <si>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</si>
  <si>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</si>
  <si>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</si>
  <si>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</si>
  <si>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</si>
  <si>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</si>
  <si>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</si>
  <si>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</si>
  <si>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</si>
  <si>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</si>
  <si>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</si>
  <si>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</si>
  <si>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</si>
  <si>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</si>
  <si>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</si>
  <si>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</si>
  <si>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</si>
  <si>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</si>
  <si>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</si>
  <si>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</si>
  <si>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</si>
  <si>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</si>
  <si>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</si>
  <si>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</si>
  <si>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</si>
  <si>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</si>
  <si>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</si>
  <si>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</si>
  <si>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</si>
  <si>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</si>
  <si>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</si>
  <si>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</si>
  <si>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</si>
  <si>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</si>
  <si>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</si>
  <si>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</si>
  <si>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</si>
  <si>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</si>
  <si>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</si>
  <si>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</si>
  <si>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</si>
  <si>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</si>
  <si>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</si>
  <si>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</si>
  <si>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</si>
  <si>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</si>
  <si>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</si>
  <si>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</si>
  <si>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</si>
  <si>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</si>
  <si>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</si>
  <si>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</si>
  <si>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</si>
  <si>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</si>
  <si>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</si>
  <si>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</si>
  <si>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</si>
  <si>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</si>
  <si>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</si>
  <si>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</si>
  <si>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</si>
  <si>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</si>
  <si>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</si>
  <si>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</si>
  <si>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</si>
  <si>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</si>
  <si>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</si>
  <si>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</si>
  <si>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</si>
  <si>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</si>
  <si>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</si>
  <si>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</si>
  <si>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</si>
  <si>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</si>
  <si>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</si>
  <si>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</si>
  <si>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</si>
  <si>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</si>
  <si>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</si>
  <si>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</si>
  <si>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</si>
  <si>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</si>
  <si>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</si>
  <si>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</si>
  <si>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</si>
  <si>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</si>
  <si>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</si>
  <si>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</si>
  <si>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</si>
  <si>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</si>
  <si>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</si>
  <si>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</si>
  <si>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</si>
  <si>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</si>
  <si>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</si>
  <si>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</si>
  <si>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</si>
  <si>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</si>
  <si>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</si>
  <si>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</si>
  <si>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</si>
  <si>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</si>
  <si>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</si>
  <si>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</si>
  <si>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</si>
  <si>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</si>
  <si>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</si>
  <si>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</si>
  <si>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</si>
  <si>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</si>
  <si>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</si>
  <si>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</si>
  <si>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</si>
  <si>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</si>
  <si>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</si>
  <si>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</si>
  <si>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</si>
  <si>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</si>
  <si>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</si>
  <si>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</si>
  <si>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</si>
  <si>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</si>
  <si>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</si>
  <si>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</si>
  <si>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</si>
  <si>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</si>
  <si>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</si>
  <si>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</si>
  <si>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</si>
  <si>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</si>
  <si>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</si>
  <si>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</si>
  <si>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</si>
  <si>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</si>
  <si>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</si>
  <si>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</si>
  <si>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</si>
  <si>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</si>
  <si>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</si>
  <si>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</si>
  <si>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</si>
  <si>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</si>
  <si>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</si>
  <si>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</si>
  <si>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</si>
  <si>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</si>
  <si>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</si>
  <si>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</si>
  <si>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</si>
  <si>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</si>
  <si>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</si>
  <si>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</si>
  <si>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</si>
  <si>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</si>
  <si>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</si>
  <si>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</si>
  <si>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</si>
  <si>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</si>
  <si>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</si>
  <si>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</si>
  <si>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</si>
  <si>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</si>
  <si>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</si>
  <si>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</si>
  <si>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</si>
  <si>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</si>
  <si>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</si>
  <si>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</si>
  <si>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</si>
  <si>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</si>
  <si>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</si>
  <si>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</si>
  <si>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</si>
  <si>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</si>
  <si>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</si>
  <si>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</si>
  <si>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</si>
  <si>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</si>
  <si>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</si>
  <si>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</si>
  <si>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</si>
  <si>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</si>
  <si>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</si>
  <si>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</si>
  <si>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</si>
  <si>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</si>
  <si>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</si>
  <si>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</si>
  <si>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</si>
  <si>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</si>
  <si>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</si>
  <si>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</si>
  <si>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</si>
  <si>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</si>
  <si>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</si>
  <si>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</si>
  <si>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</si>
  <si>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</si>
  <si>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</si>
  <si>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</si>
  <si>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</si>
  <si>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</si>
  <si>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</si>
  <si>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</si>
  <si>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</si>
  <si>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</si>
  <si>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</si>
  <si>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</si>
  <si>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</si>
  <si>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</si>
  <si>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</si>
  <si>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</si>
  <si>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</si>
  <si>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</si>
  <si>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</si>
  <si>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</si>
  <si>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</si>
  <si>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</si>
  <si>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</si>
  <si>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</si>
  <si>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</si>
  <si>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</si>
  <si>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</si>
  <si>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</si>
  <si>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</si>
  <si>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</si>
  <si>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</si>
  <si>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</si>
  <si>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</si>
  <si>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</si>
  <si>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</si>
  <si>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</si>
  <si>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</si>
  <si>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</si>
  <si>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</si>
  <si>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</si>
  <si>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</si>
  <si>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</si>
  <si>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</si>
  <si>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</si>
  <si>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</si>
  <si>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</si>
  <si>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</si>
  <si>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</si>
  <si>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</si>
  <si>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</si>
  <si>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</si>
  <si>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</si>
  <si>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</si>
  <si>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</si>
  <si>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</si>
  <si>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</si>
  <si>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</si>
  <si>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</si>
  <si>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</si>
  <si>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</si>
  <si>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</si>
  <si>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</si>
  <si>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</si>
  <si>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</si>
  <si>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</si>
  <si>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</si>
  <si>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</si>
  <si>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</si>
  <si>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</si>
  <si>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</si>
  <si>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</si>
  <si>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</si>
  <si>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</si>
  <si>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</si>
  <si>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</si>
  <si>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</si>
  <si>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</si>
  <si>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</si>
  <si>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</si>
  <si>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</si>
  <si>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</si>
  <si>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</si>
  <si>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</si>
  <si>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</si>
  <si>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</si>
  <si>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</si>
  <si>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</si>
  <si>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</si>
  <si>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</si>
  <si>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</si>
  <si>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</si>
  <si>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</si>
  <si>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</si>
  <si>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</si>
  <si>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</si>
  <si>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</si>
  <si>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</si>
  <si>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</si>
  <si>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</si>
  <si>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</si>
  <si>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</si>
  <si>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</si>
  <si>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</si>
  <si>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</si>
  <si>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</si>
  <si>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</si>
  <si>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</si>
  <si>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</si>
  <si>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</si>
  <si>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</si>
  <si>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</si>
  <si>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</si>
  <si>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</si>
  <si>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</si>
  <si>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</si>
  <si>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</si>
  <si>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</si>
  <si>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</si>
  <si>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</si>
  <si>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</si>
  <si>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</si>
  <si>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</si>
  <si>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</si>
  <si>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</si>
  <si>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</si>
  <si>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</si>
  <si>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</si>
  <si>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</si>
  <si>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</si>
  <si>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</si>
  <si>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</si>
  <si>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</si>
  <si>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</si>
  <si>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</si>
  <si>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</si>
  <si>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</si>
  <si>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</si>
  <si>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</si>
  <si>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</si>
  <si>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</si>
  <si>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</si>
  <si>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</si>
  <si>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</si>
  <si>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</si>
  <si>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</si>
  <si>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</si>
  <si>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</si>
  <si>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</si>
  <si>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</si>
  <si>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</si>
  <si>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</si>
  <si>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</si>
  <si>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</si>
  <si>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</si>
  <si>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</si>
  <si>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</si>
  <si>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</si>
  <si>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</si>
  <si>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</si>
  <si>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</si>
  <si>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</si>
  <si>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</si>
  <si>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</si>
  <si>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</si>
  <si>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</si>
  <si>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</si>
  <si>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</si>
  <si>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</si>
  <si>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</si>
  <si>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</si>
  <si>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</si>
  <si>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</si>
  <si>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</si>
  <si>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</si>
  <si>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</si>
  <si>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</si>
  <si>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</si>
  <si>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</si>
  <si>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</si>
  <si>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</si>
  <si>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</si>
  <si>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</si>
  <si>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</si>
  <si>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</si>
  <si>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</si>
  <si>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</si>
  <si>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</si>
  <si>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</si>
  <si>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</si>
  <si>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</si>
  <si>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</si>
  <si>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</si>
  <si>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</si>
  <si>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</si>
  <si>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</si>
  <si>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</si>
  <si>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</si>
  <si>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</si>
  <si>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</si>
  <si>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</si>
  <si>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</si>
  <si>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</si>
  <si>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</si>
  <si>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</si>
  <si>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</si>
  <si>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</si>
  <si>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</si>
  <si>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</si>
  <si>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</si>
  <si>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</si>
  <si>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</si>
  <si>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</si>
  <si>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</si>
  <si>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</si>
  <si>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</si>
  <si>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</si>
  <si>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</si>
  <si>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</si>
  <si>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</si>
  <si>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</si>
  <si>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</si>
  <si>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</si>
  <si>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</si>
  <si>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</si>
  <si>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</si>
  <si>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</si>
  <si>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</si>
  <si>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</si>
  <si>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</si>
  <si>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</si>
  <si>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</si>
  <si>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</si>
  <si>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</si>
  <si>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</si>
  <si>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</si>
  <si>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</si>
  <si>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</si>
  <si>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</si>
  <si>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</si>
  <si>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</si>
  <si>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</si>
  <si>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</si>
  <si>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</si>
  <si>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</si>
  <si>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</si>
  <si>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</si>
  <si>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</si>
  <si>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</si>
  <si>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</si>
  <si>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</si>
  <si>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</si>
  <si>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</si>
  <si>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</si>
  <si>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</si>
  <si>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</si>
  <si>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</si>
  <si>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</si>
  <si>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</si>
  <si>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</si>
  <si>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</si>
  <si>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</si>
  <si>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</si>
  <si>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</si>
  <si>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</si>
  <si>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</si>
  <si>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</si>
  <si>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</si>
  <si>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</si>
  <si>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</si>
  <si>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</si>
  <si>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</si>
  <si>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</si>
  <si>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</si>
  <si>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</si>
  <si>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</si>
  <si>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</si>
  <si>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</si>
  <si>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</si>
  <si>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</si>
  <si>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</si>
  <si>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</si>
  <si>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</si>
  <si>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</si>
  <si>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</si>
  <si>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</si>
  <si>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</si>
  <si>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</si>
  <si>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</si>
  <si>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</si>
  <si>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</si>
  <si>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</si>
  <si>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</si>
  <si>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</si>
  <si>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</si>
  <si>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</si>
  <si>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</si>
  <si>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</si>
  <si>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</si>
  <si>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</si>
  <si>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</si>
  <si>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</si>
  <si>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</si>
  <si>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</si>
  <si>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</si>
  <si>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</si>
  <si>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</si>
  <si>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</si>
  <si>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</si>
  <si>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</si>
  <si>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</si>
  <si>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</si>
  <si>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</si>
  <si>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</si>
  <si>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</si>
  <si>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</si>
  <si>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</si>
  <si>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</si>
  <si>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</si>
  <si>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</si>
  <si>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</si>
  <si>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</si>
  <si>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</si>
  <si>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</si>
  <si>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</si>
  <si>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</si>
  <si>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</si>
  <si>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</si>
  <si>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</si>
  <si>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</si>
  <si>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</si>
  <si>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</si>
  <si>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</si>
  <si>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</si>
  <si>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</si>
  <si>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</si>
  <si>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</si>
  <si>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</si>
  <si>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</si>
  <si>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</si>
  <si>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</si>
  <si>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</si>
  <si>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</si>
  <si>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</si>
  <si>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</si>
  <si>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</si>
  <si>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</si>
  <si>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</si>
  <si>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</si>
  <si>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</si>
  <si>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</si>
  <si>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</si>
  <si>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</si>
  <si>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</si>
  <si>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</si>
  <si>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</si>
  <si>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</si>
  <si>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</si>
  <si>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</si>
  <si>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</si>
  <si>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</si>
  <si>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</si>
  <si>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</si>
  <si>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</si>
  <si>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</si>
  <si>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</si>
  <si>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</si>
  <si>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</si>
  <si>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</si>
  <si>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</si>
  <si>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</si>
  <si>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</si>
  <si>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</si>
  <si>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</si>
  <si>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</si>
  <si>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</si>
  <si>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</si>
  <si>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</si>
  <si>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</si>
  <si>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</si>
  <si>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</si>
  <si>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</si>
  <si>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</si>
  <si>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</si>
  <si>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</si>
  <si>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</si>
  <si>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</si>
  <si>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</si>
  <si>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</si>
  <si>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</si>
  <si>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</si>
  <si>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</si>
  <si>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</si>
  <si>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</si>
  <si>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</si>
  <si>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</si>
  <si>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</si>
  <si>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</si>
  <si>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</si>
  <si>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</si>
  <si>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</si>
  <si>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</si>
  <si>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</si>
  <si>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</si>
  <si>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</si>
  <si>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</si>
  <si>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</si>
  <si>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</si>
  <si>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</si>
  <si>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</si>
  <si>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</si>
  <si>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</si>
  <si>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</si>
  <si>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</si>
  <si>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</si>
  <si>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</si>
  <si>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</si>
  <si>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</si>
  <si>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</si>
  <si>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</si>
  <si>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</si>
  <si>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</si>
  <si>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</si>
  <si>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</si>
  <si>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</si>
  <si>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</si>
  <si>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</si>
  <si>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</si>
  <si>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</si>
  <si>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</si>
  <si>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</si>
  <si>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</si>
  <si>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</si>
  <si>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</si>
  <si>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</si>
  <si>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</si>
  <si>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</si>
  <si>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</si>
  <si>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</si>
  <si>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</si>
  <si>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</si>
  <si>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</si>
  <si>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</si>
  <si>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</si>
  <si>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</si>
  <si>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</si>
  <si>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</si>
  <si>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</si>
  <si>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</si>
  <si>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</si>
  <si>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</si>
  <si>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</si>
  <si>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</si>
  <si>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</si>
  <si>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</si>
  <si>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</si>
  <si>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</si>
  <si>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</si>
  <si>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</si>
  <si>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</si>
  <si>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</si>
  <si>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</si>
  <si>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</si>
  <si>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</si>
  <si>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</si>
  <si>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</si>
  <si>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</si>
  <si>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</si>
  <si>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</si>
  <si>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</si>
  <si>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</si>
  <si>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</si>
  <si>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</si>
  <si>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</si>
  <si>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</si>
  <si>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</si>
  <si>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</si>
  <si>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</si>
  <si>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</si>
  <si>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</si>
  <si>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</si>
  <si>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</si>
  <si>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</si>
  <si>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</si>
  <si>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</si>
  <si>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</si>
  <si>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</si>
  <si>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</si>
  <si>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</si>
  <si>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</si>
  <si>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</si>
  <si>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</si>
  <si>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</si>
  <si>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</si>
  <si>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</si>
  <si>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</si>
  <si>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</si>
  <si>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</si>
  <si>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</si>
  <si>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</si>
  <si>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</si>
  <si>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</si>
  <si>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</si>
  <si>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</si>
  <si>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</si>
  <si>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</si>
  <si>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</si>
  <si>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</si>
  <si>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</si>
  <si>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</si>
  <si>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</si>
  <si>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</si>
  <si>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</si>
  <si>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</si>
  <si>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</si>
  <si>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</si>
  <si>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</si>
  <si>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</si>
  <si>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</si>
  <si>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</si>
  <si>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</si>
  <si>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</si>
  <si>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</si>
  <si>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</si>
  <si>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</si>
  <si>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</si>
  <si>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</si>
  <si>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</si>
  <si>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</si>
  <si>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</si>
  <si>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</si>
  <si>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</si>
  <si>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</si>
  <si>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</si>
  <si>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</si>
  <si>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</si>
  <si>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</si>
  <si>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</si>
  <si>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</si>
  <si>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</si>
  <si>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</si>
  <si>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</si>
  <si>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</si>
  <si>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</si>
  <si>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</si>
  <si>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</si>
  <si>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</si>
  <si>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</si>
  <si>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</si>
  <si>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</si>
  <si>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</si>
  <si>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</si>
  <si>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</si>
  <si>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</si>
  <si>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</si>
  <si>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</si>
  <si>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</si>
  <si>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</si>
  <si>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</si>
  <si>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</si>
  <si>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</si>
  <si>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</si>
  <si>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</si>
  <si>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</si>
  <si>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</si>
  <si>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</si>
  <si>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</si>
  <si>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</si>
  <si>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</si>
  <si>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</si>
  <si>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</si>
  <si>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</si>
  <si>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</si>
  <si>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</si>
  <si>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</si>
  <si>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</si>
  <si>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</si>
  <si>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</si>
  <si>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</si>
  <si>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</si>
  <si>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</si>
  <si>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</si>
  <si>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</si>
  <si>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</si>
  <si>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</si>
  <si>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</si>
  <si>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</si>
  <si>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</si>
  <si>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</si>
  <si>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</si>
  <si>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</si>
  <si>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</si>
  <si>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</si>
  <si>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</si>
  <si>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</si>
  <si>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</si>
  <si>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</si>
  <si>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</si>
  <si>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</si>
  <si>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</si>
  <si>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</si>
  <si>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</si>
  <si>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</si>
  <si>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</si>
  <si>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</si>
  <si>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</si>
  <si>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</si>
  <si>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</si>
  <si>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</si>
  <si>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</si>
  <si>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</si>
  <si>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</si>
  <si>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</si>
  <si>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</si>
  <si>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</si>
  <si>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</si>
  <si>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</si>
  <si>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</si>
  <si>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</si>
  <si>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</si>
  <si>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</si>
  <si>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</si>
  <si>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</si>
  <si>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</si>
  <si>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</si>
  <si>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</si>
  <si>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</si>
  <si>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</si>
  <si>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</si>
  <si>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</si>
  <si>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</si>
  <si>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</si>
  <si>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</si>
  <si>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</si>
  <si>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</si>
  <si>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</si>
  <si>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</si>
  <si>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</si>
  <si>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</si>
  <si>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</si>
  <si>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</si>
  <si>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</si>
  <si>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</si>
  <si>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</si>
  <si>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</si>
  <si>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</si>
  <si>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</si>
  <si>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</si>
  <si>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</si>
  <si>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</si>
  <si>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</si>
  <si>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</si>
  <si>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</si>
  <si>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</si>
  <si>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</si>
  <si>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</si>
  <si>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</si>
  <si>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</si>
  <si>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</si>
  <si>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</si>
  <si>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</si>
  <si>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</si>
  <si>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</si>
  <si>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</si>
  <si>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</si>
  <si>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</si>
  <si>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</si>
  <si>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</si>
  <si>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</si>
  <si>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</si>
  <si>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</si>
  <si>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</si>
  <si>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</si>
  <si>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</si>
  <si>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</si>
  <si>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</si>
  <si>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</si>
  <si>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</si>
  <si>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</si>
  <si>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</si>
  <si>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</si>
  <si>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</si>
  <si>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</si>
  <si>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</si>
  <si>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</si>
  <si>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</si>
  <si>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</si>
  <si>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</si>
  <si>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</si>
  <si>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</si>
  <si>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</si>
  <si>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</si>
  <si>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</si>
  <si>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</si>
  <si>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</si>
  <si>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</si>
  <si>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</si>
  <si>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</si>
  <si>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</si>
  <si>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</si>
  <si>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</si>
  <si>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</si>
  <si>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</si>
  <si>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</si>
  <si>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</si>
  <si>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</si>
  <si>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</si>
  <si>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</si>
  <si>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</si>
  <si>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</si>
  <si>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</si>
  <si>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</si>
  <si>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</si>
  <si>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</si>
  <si>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</si>
  <si>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</si>
  <si>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</si>
  <si>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</si>
  <si>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</si>
  <si>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</si>
  <si>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</si>
  <si>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</si>
  <si>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</si>
  <si>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</si>
  <si>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</si>
  <si>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</si>
  <si>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</si>
  <si>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</si>
  <si>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</si>
  <si>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</si>
  <si>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</si>
  <si>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</si>
  <si>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</si>
  <si>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</si>
  <si>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</si>
  <si>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</si>
  <si>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</si>
  <si>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</si>
  <si>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</si>
  <si>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</si>
  <si>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</si>
  <si>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</si>
  <si>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</si>
  <si>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</si>
  <si>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</si>
  <si>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</si>
  <si>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</si>
  <si>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</si>
  <si>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</si>
  <si>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</si>
  <si>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</si>
  <si>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</si>
  <si>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</si>
  <si>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</si>
  <si>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</si>
  <si>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</si>
  <si>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</si>
  <si>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</si>
  <si>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</si>
  <si>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</si>
  <si>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</si>
  <si>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</si>
  <si>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</si>
  <si>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</si>
  <si>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</si>
  <si>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</si>
  <si>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</si>
  <si>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</si>
  <si>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</si>
  <si>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</si>
  <si>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</si>
  <si>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</si>
  <si>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</si>
  <si>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</si>
  <si>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</si>
  <si>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</si>
  <si>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</si>
  <si>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</si>
  <si>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</si>
  <si>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</si>
  <si>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</si>
  <si>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</si>
  <si>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</si>
  <si>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</si>
  <si>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</si>
  <si>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</si>
  <si>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</si>
  <si>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</si>
  <si>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</si>
  <si>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</si>
  <si>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</si>
  <si>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</si>
  <si>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</si>
  <si>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</si>
  <si>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</si>
  <si>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</si>
  <si>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</si>
  <si>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</si>
  <si>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</si>
  <si>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</si>
  <si>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</si>
  <si>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</si>
  <si>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</si>
  <si>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</si>
  <si>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</si>
  <si>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</si>
  <si>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</si>
  <si>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</si>
  <si>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</si>
  <si>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</si>
  <si>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</si>
  <si>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</si>
  <si>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</si>
  <si>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</si>
  <si>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</si>
  <si>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</si>
  <si>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</si>
  <si>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</si>
  <si>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</si>
  <si>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</si>
  <si>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</si>
  <si>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</si>
  <si>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</si>
  <si>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</si>
  <si>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</si>
  <si>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</si>
  <si>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</si>
  <si>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</si>
  <si>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</si>
  <si>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</si>
  <si>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</si>
  <si>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</si>
  <si>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</si>
  <si>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</si>
  <si>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</si>
  <si>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</si>
  <si>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</si>
  <si>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</si>
  <si>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</si>
  <si>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</si>
  <si>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</si>
  <si>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</si>
  <si>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</si>
  <si>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</si>
  <si>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</si>
  <si>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</si>
  <si>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</si>
  <si>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</si>
  <si>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</si>
  <si>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</si>
  <si>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</si>
  <si>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</si>
  <si>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</si>
  <si>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</si>
  <si>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</si>
  <si>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</si>
  <si>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</si>
  <si>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</si>
  <si>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</si>
  <si>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</si>
  <si>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</si>
  <si>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</si>
  <si>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</si>
  <si>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</si>
  <si>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</si>
  <si>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</si>
  <si>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</si>
  <si>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</si>
  <si>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</si>
  <si>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</si>
  <si>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</si>
  <si>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</si>
  <si>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</si>
  <si>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</si>
  <si>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</si>
  <si>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</si>
  <si>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</si>
  <si>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</si>
  <si>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</si>
  <si>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</si>
  <si>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</si>
  <si>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</si>
  <si>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</si>
  <si>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</si>
  <si>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</si>
  <si>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</si>
  <si>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</si>
  <si>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</si>
  <si>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</si>
  <si>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</si>
  <si>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</si>
  <si>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</si>
  <si>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</si>
  <si>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</si>
  <si>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</si>
  <si>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</si>
  <si>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</si>
  <si>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</si>
  <si>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</si>
  <si>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</si>
  <si>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</si>
  <si>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</si>
  <si>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</si>
  <si>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</si>
  <si>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</si>
  <si>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</si>
  <si>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</si>
  <si>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</si>
  <si>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</si>
  <si>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</si>
  <si>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</si>
  <si>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</si>
  <si>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</si>
  <si>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</si>
  <si>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</si>
  <si>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</si>
  <si>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</si>
  <si>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</si>
  <si>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</si>
  <si>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</si>
  <si>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</si>
  <si>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</si>
  <si>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</si>
  <si>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</si>
  <si>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</si>
  <si>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</si>
  <si>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</si>
  <si>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</si>
  <si>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</si>
  <si>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</si>
  <si>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</si>
  <si>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</si>
  <si>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</si>
  <si>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</si>
  <si>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</si>
  <si>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</si>
  <si>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</si>
  <si>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</si>
  <si>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</si>
  <si>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</si>
  <si>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</si>
  <si>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</si>
  <si>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</si>
  <si>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</si>
  <si>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</si>
  <si>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</si>
  <si>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</si>
  <si>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</si>
  <si>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</si>
  <si>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</si>
  <si>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</si>
  <si>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</si>
  <si>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</si>
  <si>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</si>
  <si>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</si>
  <si>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</si>
  <si>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</si>
  <si>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</si>
  <si>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</si>
  <si>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</si>
  <si>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</si>
  <si>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</si>
  <si>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</si>
  <si>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</si>
  <si>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</si>
  <si>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</si>
  <si>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</si>
  <si>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</si>
  <si>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</si>
  <si>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</si>
  <si>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</si>
  <si>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</si>
  <si>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</si>
  <si>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</si>
  <si>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</si>
  <si>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</si>
  <si>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</si>
  <si>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</si>
  <si>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</si>
  <si>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</si>
  <si>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</si>
  <si>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</si>
  <si>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</si>
  <si>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</si>
  <si>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</si>
  <si>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</si>
  <si>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</si>
  <si>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</si>
  <si>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</si>
  <si>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</si>
  <si>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</si>
  <si>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</si>
  <si>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</si>
  <si>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</si>
  <si>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</si>
  <si>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</si>
  <si>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</si>
  <si>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</si>
  <si>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</si>
  <si>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</si>
  <si>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</si>
  <si>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</si>
  <si>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</si>
  <si>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</si>
  <si>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</si>
  <si>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</si>
  <si>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</si>
  <si>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</si>
  <si>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</si>
  <si>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</si>
  <si>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</si>
  <si>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</si>
  <si>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</si>
  <si>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</si>
  <si>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</si>
  <si>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</si>
  <si>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</si>
  <si>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</si>
  <si>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</si>
  <si>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</si>
  <si>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</si>
  <si>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</si>
  <si>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</si>
  <si>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</si>
  <si>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</si>
  <si>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</si>
  <si>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</si>
  <si>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</si>
  <si>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</si>
  <si>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</si>
  <si>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</si>
  <si>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</si>
  <si>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</si>
  <si>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</si>
  <si>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</si>
  <si>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</si>
  <si>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</si>
  <si>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</si>
  <si>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</si>
  <si>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</si>
  <si>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</si>
  <si>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</si>
  <si>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</si>
  <si>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</si>
  <si>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</si>
  <si>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</si>
  <si>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</si>
  <si>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</si>
  <si>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</si>
  <si>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</si>
  <si>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</si>
  <si>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</si>
  <si>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</si>
  <si>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</si>
  <si>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</si>
  <si>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</si>
  <si>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</si>
  <si>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</si>
  <si>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</si>
  <si>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</si>
  <si>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</si>
  <si>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</si>
  <si>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</si>
  <si>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</si>
  <si>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</si>
  <si>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</si>
  <si>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</si>
  <si>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</si>
  <si>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</si>
  <si>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</si>
  <si>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</si>
  <si>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</si>
  <si>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</si>
  <si>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</si>
  <si>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</si>
  <si>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</si>
  <si>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</si>
  <si>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</si>
  <si>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</si>
  <si>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</si>
  <si>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</si>
  <si>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</si>
  <si>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</si>
  <si>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</si>
  <si>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</si>
  <si>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</si>
  <si>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</si>
  <si>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</si>
  <si>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</si>
  <si>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</si>
  <si>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</si>
  <si>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</si>
  <si>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</si>
  <si>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</si>
  <si>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</si>
  <si>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</si>
  <si>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</si>
  <si>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</si>
  <si>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</si>
  <si>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</si>
  <si>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</si>
  <si>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</si>
  <si>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</si>
  <si>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</si>
  <si>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</si>
  <si>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</si>
  <si>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</si>
  <si>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</si>
  <si>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</si>
  <si>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</si>
  <si>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</si>
  <si>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</si>
  <si>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</si>
  <si>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</si>
  <si>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</si>
  <si>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</si>
  <si>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</si>
  <si>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</si>
  <si>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</si>
  <si>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</si>
  <si>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</si>
  <si>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</si>
  <si>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</si>
  <si>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</si>
  <si>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</si>
  <si>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</si>
  <si>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</si>
  <si>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</si>
  <si>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</si>
  <si>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</si>
  <si>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</si>
  <si>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</si>
  <si>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</si>
  <si>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</si>
  <si>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</si>
  <si>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</si>
  <si>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</si>
  <si>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</si>
  <si>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</si>
  <si>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</si>
  <si>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</si>
  <si>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</si>
  <si>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</si>
  <si>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</si>
  <si>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</si>
  <si>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</si>
  <si>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</si>
  <si>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</si>
  <si>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</si>
  <si>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</si>
  <si>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</si>
  <si>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</si>
  <si>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</si>
  <si>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</si>
  <si>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</si>
  <si>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</si>
  <si>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</si>
  <si>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</si>
  <si>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</si>
  <si>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</si>
  <si>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</si>
  <si>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</si>
  <si>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</si>
  <si>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</si>
  <si>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</si>
  <si>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</si>
  <si>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</si>
  <si>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</si>
  <si>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</si>
  <si>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</si>
  <si>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</si>
  <si>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</si>
  <si>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</si>
  <si>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</si>
  <si>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</si>
  <si>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</si>
  <si>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</si>
  <si>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</si>
  <si>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</si>
  <si>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</si>
  <si>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</si>
  <si>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</si>
  <si>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</si>
  <si>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</si>
  <si>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</si>
  <si>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</si>
  <si>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</si>
  <si>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</si>
  <si>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</si>
  <si>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</si>
  <si>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</si>
  <si>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</si>
  <si>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</si>
  <si>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</si>
  <si>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</si>
  <si>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</si>
  <si>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</si>
  <si>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</si>
  <si>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</si>
  <si>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</si>
  <si>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</si>
  <si>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</si>
  <si>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</si>
  <si>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</si>
  <si>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</si>
  <si>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</si>
  <si>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</si>
  <si>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</si>
  <si>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</si>
  <si>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</si>
  <si>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</si>
  <si>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</si>
  <si>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</si>
  <si>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</si>
  <si>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</si>
  <si>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</si>
  <si>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</si>
  <si>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</si>
  <si>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</si>
  <si>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</si>
  <si>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</si>
  <si>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</si>
  <si>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</si>
  <si>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</si>
  <si>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</si>
  <si>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</si>
  <si>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</si>
  <si>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</si>
  <si>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</si>
  <si>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</si>
  <si>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</si>
  <si>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</si>
  <si>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</si>
  <si>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</si>
  <si>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</si>
  <si>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</si>
  <si>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</si>
  <si>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</si>
  <si>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</si>
  <si>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</si>
  <si>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</si>
  <si>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</si>
  <si>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</si>
  <si>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</si>
  <si>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</si>
  <si>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</si>
  <si>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</si>
  <si>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</si>
  <si>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</si>
  <si>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</si>
  <si>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</si>
  <si>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</si>
  <si>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</si>
  <si>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</si>
  <si>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</si>
  <si>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</si>
  <si>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</si>
  <si>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</si>
  <si>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</si>
  <si>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</si>
  <si>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</si>
  <si>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</si>
  <si>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</si>
  <si>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</si>
  <si>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</si>
  <si>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</si>
  <si>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</si>
  <si>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</si>
  <si>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</si>
  <si>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</si>
  <si>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</si>
  <si>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</si>
  <si>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</si>
  <si>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</si>
  <si>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</si>
  <si>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</si>
  <si>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</si>
  <si>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</si>
  <si>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</si>
  <si>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</si>
  <si>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</si>
  <si>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</si>
  <si>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</si>
  <si>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</si>
  <si>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</si>
  <si>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</si>
  <si>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</si>
  <si>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</si>
  <si>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</si>
  <si>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</si>
  <si>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</si>
  <si>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</si>
  <si>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</si>
  <si>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</si>
  <si>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</si>
  <si>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</si>
  <si>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</si>
  <si>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</si>
  <si>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</si>
  <si>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</si>
  <si>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</si>
  <si>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</si>
  <si>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</si>
  <si>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</si>
  <si>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</si>
  <si>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</si>
  <si>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</si>
  <si>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</si>
  <si>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</si>
  <si>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</si>
  <si>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</si>
  <si>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</si>
  <si>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</si>
  <si>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</si>
  <si>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</si>
  <si>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</si>
  <si>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</si>
  <si>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</si>
  <si>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</si>
  <si>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</si>
  <si>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</si>
  <si>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</si>
  <si>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</si>
  <si>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</si>
  <si>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</si>
  <si>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</si>
  <si>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</si>
  <si>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</si>
  <si>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</si>
  <si>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</si>
  <si>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</si>
  <si>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</si>
  <si>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</si>
  <si>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</si>
  <si>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</si>
  <si>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</si>
  <si>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</si>
  <si>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</si>
  <si>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</si>
  <si>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</si>
  <si>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</si>
  <si>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</si>
  <si>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</si>
  <si>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</si>
  <si>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</si>
  <si>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</si>
  <si>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</si>
  <si>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</si>
  <si>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</si>
  <si>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</si>
  <si>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</si>
  <si>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</si>
  <si>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</si>
  <si>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</si>
  <si>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</si>
  <si>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</si>
  <si>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</si>
  <si>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</si>
  <si>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</si>
  <si>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</si>
  <si>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</si>
  <si>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</si>
  <si>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</si>
  <si>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</si>
  <si>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</si>
  <si>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</si>
  <si>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</si>
  <si>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</si>
  <si>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</si>
  <si>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</si>
  <si>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</si>
  <si>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</si>
  <si>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</si>
  <si>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</si>
  <si>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</si>
  <si>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</si>
  <si>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</si>
  <si>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</si>
  <si>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</si>
  <si>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</si>
  <si>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</si>
  <si>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</si>
  <si>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</si>
  <si>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</si>
  <si>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</si>
  <si>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</si>
  <si>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</si>
  <si>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</si>
  <si>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</si>
  <si>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</si>
  <si>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</si>
  <si>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</si>
  <si>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</si>
  <si>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</si>
  <si>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</si>
  <si>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</si>
  <si>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</si>
  <si>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</si>
  <si>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</si>
  <si>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</si>
  <si>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</si>
  <si>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</si>
  <si>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</si>
  <si>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</si>
  <si>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</si>
  <si>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</si>
  <si>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</si>
  <si>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</si>
  <si>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</si>
  <si>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</si>
  <si>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</si>
  <si>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</si>
  <si>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</si>
  <si>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</si>
  <si>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</si>
  <si>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</si>
  <si>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</si>
  <si>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</si>
  <si>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</si>
  <si>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</si>
  <si>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</si>
  <si>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</si>
  <si>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</si>
  <si>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</si>
  <si>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</si>
  <si>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</si>
  <si>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</si>
  <si>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</si>
  <si>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</si>
  <si>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</si>
  <si>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</si>
  <si>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</si>
  <si>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</si>
  <si>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</si>
  <si>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</si>
  <si>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</si>
  <si>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</si>
  <si>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</si>
  <si>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</si>
  <si>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</si>
  <si>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</si>
  <si>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</si>
  <si>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</si>
  <si>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</si>
  <si>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</si>
  <si>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</si>
  <si>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</si>
  <si>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</si>
  <si>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</si>
  <si>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</si>
  <si>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</si>
  <si>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</si>
  <si>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</si>
  <si>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</si>
  <si>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</si>
  <si>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</si>
  <si>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</si>
  <si>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</si>
  <si>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</si>
  <si>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</si>
  <si>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</si>
  <si>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</si>
  <si>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</si>
  <si>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</si>
  <si>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</si>
  <si>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</si>
  <si>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</si>
  <si>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</si>
  <si>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</si>
  <si>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</si>
  <si>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</si>
  <si>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</si>
  <si>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</si>
  <si>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</si>
  <si>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</si>
  <si>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</si>
  <si>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</si>
  <si>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</si>
  <si>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</si>
  <si>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</si>
  <si>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</si>
  <si>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</si>
  <si>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</si>
  <si>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</si>
  <si>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</si>
  <si>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</si>
  <si>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</si>
  <si>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</si>
  <si>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</si>
  <si>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</si>
  <si>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</si>
  <si>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</si>
  <si>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</si>
  <si>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</si>
  <si>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</si>
  <si>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</si>
  <si>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</si>
  <si>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</si>
  <si>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</si>
  <si>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</si>
  <si>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</si>
  <si>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</si>
  <si>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</si>
  <si>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</si>
  <si>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</si>
  <si>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</si>
  <si>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</si>
  <si>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</si>
  <si>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</si>
  <si>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</si>
  <si>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</si>
  <si>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</si>
  <si>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</si>
  <si>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</si>
  <si>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</si>
  <si>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</si>
  <si>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</si>
  <si>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</si>
  <si>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</si>
  <si>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</si>
  <si>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</si>
  <si>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</si>
  <si>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</si>
  <si>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</si>
  <si>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</si>
  <si>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</si>
  <si>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</si>
  <si>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</si>
  <si>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</si>
  <si>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</si>
  <si>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</si>
  <si>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</si>
  <si>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</si>
  <si>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</si>
  <si>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</si>
  <si>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</si>
  <si>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</si>
  <si>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</si>
  <si>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</si>
  <si>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</si>
  <si>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</si>
  <si>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</si>
  <si>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</si>
  <si>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</si>
  <si>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</si>
  <si>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</si>
  <si>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</si>
  <si>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</si>
  <si>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</si>
  <si>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</si>
  <si>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</si>
  <si>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</si>
  <si>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</si>
  <si>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</si>
  <si>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</si>
  <si>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</si>
  <si>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</si>
  <si>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</si>
  <si>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</si>
  <si>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</si>
  <si>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</si>
  <si>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</si>
  <si>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</si>
  <si>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</si>
  <si>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</si>
  <si>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</si>
  <si>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</si>
  <si>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</si>
  <si>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</si>
  <si>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</si>
  <si>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</si>
  <si>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</si>
  <si>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</si>
  <si>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</si>
  <si>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</si>
  <si>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</si>
  <si>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</si>
  <si>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</si>
  <si>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</si>
  <si>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</si>
  <si>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</si>
  <si>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</si>
  <si>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</si>
  <si>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</si>
  <si>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</si>
  <si>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</si>
  <si>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</si>
  <si>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</si>
  <si>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</si>
  <si>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</si>
  <si>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</si>
  <si>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</si>
  <si>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</si>
  <si>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</si>
  <si>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</si>
  <si>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</si>
  <si>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</si>
  <si>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</si>
  <si>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</si>
  <si>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</si>
  <si>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</si>
  <si>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</si>
  <si>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</si>
  <si>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</si>
  <si>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</si>
  <si>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</si>
  <si>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</si>
  <si>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</si>
  <si>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</si>
  <si>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</si>
  <si>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</si>
  <si>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</si>
  <si>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</si>
  <si>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</si>
  <si>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</si>
  <si>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</si>
  <si>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</si>
  <si>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</si>
  <si>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</si>
  <si>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</si>
  <si>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</si>
  <si>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</si>
  <si>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</si>
  <si>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</si>
  <si>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</si>
  <si>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</si>
  <si>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</si>
  <si>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</si>
  <si>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</si>
  <si>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</si>
  <si>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</si>
  <si>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</si>
  <si>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</si>
  <si>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</si>
  <si>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</si>
  <si>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</si>
  <si>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</si>
  <si>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</si>
  <si>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</si>
  <si>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</si>
  <si>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</si>
  <si>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</si>
  <si>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</si>
  <si>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</si>
  <si>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</si>
  <si>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</si>
  <si>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</si>
  <si>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</si>
  <si>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</si>
  <si>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</si>
  <si>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</si>
  <si>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</si>
  <si>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</si>
  <si>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</si>
  <si>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</si>
  <si>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</si>
  <si>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</si>
  <si>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</si>
  <si>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</si>
  <si>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</si>
  <si>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</si>
  <si>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</si>
  <si>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</si>
  <si>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</si>
  <si>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</si>
  <si>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</si>
  <si>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</si>
  <si>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</si>
  <si>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</si>
  <si>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</si>
  <si>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</si>
  <si>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</si>
  <si>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</si>
  <si>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</si>
  <si>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</si>
  <si>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</si>
  <si>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</si>
  <si>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</si>
  <si>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</si>
  <si>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</si>
  <si>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</si>
  <si>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</si>
  <si>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</si>
  <si>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</si>
  <si>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</si>
  <si>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</si>
  <si>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</si>
  <si>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</si>
  <si>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</si>
  <si>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</si>
  <si>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</si>
  <si>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</si>
  <si>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</si>
  <si>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</si>
  <si>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</si>
  <si>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</si>
  <si>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</si>
  <si>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</si>
  <si>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</si>
  <si>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</si>
  <si>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</si>
  <si>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</si>
  <si>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</si>
  <si>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</si>
  <si>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</si>
  <si>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</si>
  <si>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</si>
  <si>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</si>
  <si>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</si>
  <si>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</si>
  <si>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</si>
  <si>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</si>
  <si>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</si>
  <si>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</si>
  <si>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</si>
  <si>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</si>
  <si>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</si>
  <si>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</si>
  <si>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</si>
  <si>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</si>
  <si>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</si>
  <si>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</si>
  <si>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</si>
  <si>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</si>
  <si>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</si>
  <si>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</si>
  <si>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</si>
  <si>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</si>
  <si>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</si>
  <si>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</si>
  <si>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</si>
  <si>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</si>
  <si>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</si>
  <si>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</si>
  <si>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</si>
  <si>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</si>
  <si>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</si>
  <si>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</si>
  <si>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</si>
  <si>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</si>
  <si>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</si>
  <si>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</si>
  <si>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</si>
  <si>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</si>
  <si>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</si>
  <si>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</si>
  <si>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</si>
  <si>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</si>
  <si>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</si>
  <si>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</si>
  <si>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</si>
  <si>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</si>
  <si>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</si>
  <si>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</si>
  <si>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</si>
  <si>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</si>
  <si>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</si>
  <si>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</si>
  <si>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</si>
  <si>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</si>
  <si>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</si>
  <si>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</si>
  <si>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</si>
  <si>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</si>
  <si>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</si>
  <si>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</si>
  <si>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</si>
  <si>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</si>
  <si>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</si>
  <si>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</si>
  <si>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</si>
  <si>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</si>
  <si>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</si>
  <si>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</si>
  <si>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</si>
  <si>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</si>
  <si>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</si>
  <si>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</si>
  <si>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</si>
  <si>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</si>
  <si>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</si>
  <si>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</si>
  <si>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</si>
  <si>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</si>
  <si>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</si>
  <si>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</si>
  <si>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</si>
  <si>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</si>
  <si>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</si>
  <si>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</si>
  <si>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</si>
  <si>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</si>
  <si>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</si>
  <si>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</si>
  <si>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</si>
  <si>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</si>
  <si>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</si>
  <si>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</si>
  <si>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</si>
  <si>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</si>
  <si>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</si>
  <si>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</si>
  <si>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</si>
  <si>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</si>
  <si>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</si>
  <si>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</si>
  <si>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</si>
  <si>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</si>
  <si>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</si>
  <si>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</si>
  <si>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</si>
  <si>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</si>
  <si>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</si>
  <si>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</si>
  <si>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</si>
  <si>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</si>
  <si>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</si>
  <si>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</si>
  <si>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</si>
  <si>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</si>
  <si>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</si>
  <si>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</si>
  <si>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</si>
  <si>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</si>
  <si>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</si>
  <si>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</si>
  <si>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</si>
  <si>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</si>
  <si>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</si>
  <si>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</si>
  <si>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</si>
  <si>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</si>
  <si>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</si>
  <si>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</si>
  <si>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</si>
  <si>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</si>
  <si>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</si>
  <si>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</si>
  <si>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</si>
  <si>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</si>
  <si>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</si>
  <si>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</si>
  <si>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</si>
  <si>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</si>
  <si>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</si>
  <si>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</si>
  <si>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</si>
  <si>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</si>
  <si>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</si>
  <si>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</si>
  <si>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</si>
  <si>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</si>
  <si>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</si>
  <si>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</si>
  <si>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</si>
  <si>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</si>
  <si>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</si>
  <si>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</si>
  <si>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</si>
  <si>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</si>
  <si>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</si>
  <si>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</si>
  <si>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</si>
  <si>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</si>
  <si>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</si>
  <si>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</si>
  <si>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</si>
  <si>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</si>
  <si>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</si>
  <si>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</si>
  <si>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</si>
  <si>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</si>
  <si>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</si>
  <si>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</si>
  <si>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</si>
  <si>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</si>
  <si>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</si>
  <si>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</si>
  <si>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</si>
  <si>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</si>
  <si>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</si>
  <si>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</si>
  <si>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</si>
  <si>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</si>
  <si>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</si>
  <si>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</si>
  <si>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</si>
  <si>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</si>
  <si>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</si>
  <si>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</si>
  <si>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</si>
  <si>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</si>
  <si>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</si>
  <si>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</si>
  <si>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</si>
  <si>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</si>
  <si>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</si>
  <si>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</si>
  <si>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</si>
  <si>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</si>
  <si>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</si>
  <si>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</si>
  <si>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</si>
  <si>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</si>
  <si>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</si>
  <si>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</si>
  <si>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</si>
  <si>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</si>
  <si>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</si>
  <si>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</si>
  <si>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</si>
  <si>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</si>
  <si>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</si>
  <si>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</si>
  <si>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</si>
  <si>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</si>
  <si>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</si>
  <si>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</si>
  <si>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</si>
  <si>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</si>
  <si>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</si>
  <si>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</si>
  <si>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</si>
  <si>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</si>
  <si>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</si>
  <si>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</si>
  <si>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</si>
  <si>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</si>
  <si>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</si>
  <si>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</si>
  <si>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</si>
  <si>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</si>
  <si>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</si>
  <si>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</si>
  <si>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</si>
  <si>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</si>
  <si>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</si>
  <si>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</si>
  <si>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</si>
  <si>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</si>
  <si>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</si>
  <si>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</si>
  <si>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</si>
  <si>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</si>
  <si>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</si>
  <si>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</si>
  <si>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</si>
  <si>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</si>
  <si>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</si>
  <si>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</si>
  <si>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</si>
  <si>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</si>
  <si>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</si>
  <si>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</si>
  <si>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</si>
  <si>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</si>
  <si>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</si>
  <si>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</si>
  <si>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</si>
  <si>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</si>
  <si>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</si>
  <si>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</si>
  <si>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</si>
  <si>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</si>
  <si>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</si>
  <si>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</si>
  <si>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</si>
  <si>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</si>
  <si>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</si>
  <si>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</si>
  <si>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</si>
  <si>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</si>
  <si>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</si>
  <si>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</si>
  <si>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</si>
  <si>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</si>
  <si>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</si>
  <si>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</si>
  <si>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</si>
  <si>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</si>
  <si>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</si>
  <si>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</si>
  <si>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</si>
  <si>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</si>
  <si>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</si>
  <si>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</si>
  <si>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</si>
  <si>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</si>
  <si>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</si>
  <si>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</si>
  <si>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</si>
  <si>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</si>
  <si>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</si>
  <si>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</si>
  <si>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</si>
  <si>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</si>
  <si>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</si>
  <si>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</si>
  <si>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</si>
  <si>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</si>
  <si>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</si>
  <si>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</si>
  <si>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</si>
  <si>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</si>
  <si>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</si>
  <si>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</si>
  <si>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</si>
  <si>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</si>
  <si>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</si>
  <si>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</si>
  <si>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</si>
  <si>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</si>
  <si>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</si>
  <si>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</si>
  <si>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</si>
  <si>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</si>
  <si>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</si>
  <si>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</si>
  <si>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</si>
  <si>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</si>
  <si>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</si>
  <si>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</si>
  <si>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</si>
  <si>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</si>
  <si>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</si>
  <si>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</si>
  <si>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</si>
  <si>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</si>
  <si>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</si>
  <si>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</si>
  <si>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</si>
  <si>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</si>
  <si>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</si>
  <si>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</si>
  <si>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</si>
  <si>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</si>
  <si>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</si>
  <si>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</si>
  <si>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</si>
  <si>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</si>
  <si>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</si>
  <si>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</si>
  <si>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</si>
  <si>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</si>
  <si>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</si>
  <si>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</si>
  <si>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</si>
  <si>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</si>
  <si>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</si>
  <si>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</si>
  <si>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</si>
  <si>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</si>
  <si>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</si>
  <si>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</si>
  <si>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</si>
  <si>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</si>
  <si>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</si>
  <si>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</si>
  <si>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</si>
  <si>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</si>
  <si>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</si>
  <si>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</si>
  <si>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</si>
  <si>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</si>
  <si>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</si>
  <si>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</si>
  <si>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</si>
  <si>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</si>
  <si>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</si>
  <si>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</si>
  <si>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</si>
  <si>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</si>
  <si>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</si>
  <si>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</si>
  <si>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</si>
  <si>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</si>
  <si>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</si>
  <si>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</si>
  <si>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</si>
  <si>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</si>
  <si>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</si>
  <si>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</si>
  <si>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</si>
  <si>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</si>
  <si>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</si>
  <si>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</si>
  <si>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</si>
  <si>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</si>
  <si>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</si>
  <si>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</si>
  <si>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</si>
  <si>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</si>
  <si>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</si>
  <si>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</si>
  <si>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</si>
  <si>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</si>
  <si>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</si>
  <si>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</si>
  <si>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</si>
  <si>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</si>
  <si>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</si>
  <si>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</si>
  <si>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</si>
  <si>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</si>
  <si>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</si>
  <si>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</si>
  <si>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</si>
  <si>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</si>
  <si>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</si>
  <si>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</si>
  <si>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</si>
  <si>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</si>
  <si>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</si>
  <si>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</si>
  <si>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</si>
  <si>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</si>
  <si>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</si>
  <si>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</si>
  <si>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</si>
  <si>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</si>
  <si>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</si>
  <si>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</si>
  <si>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</si>
  <si>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</si>
  <si>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</si>
  <si>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</si>
  <si>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</si>
  <si>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</si>
  <si>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</si>
  <si>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</si>
  <si>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</si>
  <si>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</si>
  <si>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</si>
  <si>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</si>
  <si>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</si>
  <si>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</si>
  <si>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</si>
  <si>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</si>
  <si>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</si>
  <si>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</si>
  <si>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</si>
  <si>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</si>
  <si>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</si>
  <si>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</si>
  <si>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</si>
  <si>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</si>
  <si>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</si>
  <si>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</si>
  <si>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</si>
  <si>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</si>
  <si>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</si>
  <si>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</si>
  <si>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</si>
  <si>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</si>
  <si>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</si>
  <si>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</si>
  <si>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</si>
  <si>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</si>
  <si>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</si>
  <si>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</si>
  <si>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</si>
  <si>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</si>
  <si>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</si>
  <si>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</si>
  <si>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</si>
  <si>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</si>
  <si>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</si>
  <si>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</si>
  <si>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</si>
  <si>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</si>
  <si>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</si>
  <si>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</si>
  <si>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</si>
  <si>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</si>
  <si>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</si>
  <si>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</si>
  <si>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</si>
  <si>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</si>
  <si>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</si>
  <si>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</si>
  <si>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</si>
  <si>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</si>
  <si>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</si>
  <si>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</si>
  <si>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</si>
  <si>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</si>
  <si>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</si>
  <si>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</si>
  <si>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</si>
  <si>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</si>
  <si>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</si>
  <si>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</si>
  <si>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</si>
  <si>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</si>
  <si>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</si>
  <si>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</si>
  <si>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</si>
  <si>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</si>
  <si>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</si>
  <si>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</si>
  <si>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</si>
  <si>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</si>
  <si>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</si>
  <si>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</si>
  <si>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</si>
  <si>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</si>
  <si>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</si>
  <si>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</si>
  <si>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</si>
  <si>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</si>
  <si>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</si>
  <si>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</si>
  <si>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</si>
  <si>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</si>
  <si>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</si>
  <si>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</si>
  <si>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</si>
  <si>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</si>
  <si>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</si>
  <si>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</si>
  <si>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</si>
  <si>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</si>
  <si>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</si>
  <si>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</si>
  <si>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</si>
  <si>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</si>
  <si>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</si>
  <si>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</si>
  <si>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</si>
  <si>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</si>
  <si>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</si>
  <si>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</si>
  <si>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</si>
  <si>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</si>
  <si>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</si>
  <si>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</si>
  <si>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</si>
  <si>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</si>
  <si>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</si>
  <si>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</si>
  <si>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</si>
  <si>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</si>
  <si>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</si>
  <si>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</si>
  <si>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</si>
  <si>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</si>
  <si>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</si>
  <si>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</si>
  <si>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</si>
  <si>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</si>
  <si>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</si>
  <si>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</si>
  <si>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</si>
  <si>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</si>
  <si>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</si>
  <si>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</si>
  <si>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</si>
  <si>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</si>
  <si>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</si>
  <si>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</si>
  <si>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</si>
  <si>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</si>
  <si>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</si>
  <si>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</si>
  <si>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</si>
  <si>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</si>
  <si>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</si>
  <si>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</si>
  <si>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</si>
  <si>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</si>
  <si>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</si>
  <si>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</si>
  <si>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</si>
  <si>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</si>
  <si>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</si>
  <si>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</si>
  <si>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</si>
  <si>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</si>
  <si>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</si>
  <si>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</si>
  <si>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</si>
  <si>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</si>
  <si>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</si>
  <si>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</si>
  <si>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</si>
  <si>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</si>
  <si>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</si>
  <si>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</si>
  <si>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</si>
  <si>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</si>
  <si>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</si>
  <si>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</si>
  <si>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</si>
  <si>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</si>
  <si>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</si>
  <si>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</si>
  <si>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</si>
  <si>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</si>
  <si>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</si>
  <si>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</si>
  <si>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</si>
  <si>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</si>
  <si>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</si>
  <si>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</si>
  <si>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</si>
  <si>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</si>
  <si>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</si>
  <si>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</si>
  <si>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</si>
  <si>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</si>
  <si>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</si>
  <si>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</si>
  <si>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</si>
  <si>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</si>
  <si>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</si>
  <si>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</si>
  <si>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</si>
  <si>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</si>
  <si>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</si>
  <si>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</si>
  <si>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</si>
  <si>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</si>
  <si>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</si>
  <si>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</si>
  <si>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</si>
  <si>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</si>
  <si>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</si>
  <si>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</si>
  <si>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</si>
  <si>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</si>
  <si>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</si>
  <si>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</si>
  <si>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</si>
  <si>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</si>
  <si>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</si>
  <si>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</si>
  <si>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</si>
  <si>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</si>
  <si>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</si>
  <si>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</si>
  <si>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</si>
  <si>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</si>
  <si>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</si>
  <si>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</si>
  <si>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</si>
  <si>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</si>
  <si>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</si>
  <si>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</si>
  <si>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</si>
  <si>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</si>
  <si>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</si>
  <si>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</si>
  <si>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</si>
  <si>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</si>
  <si>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</si>
  <si>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</si>
  <si>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</si>
  <si>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</si>
  <si>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</si>
  <si>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</si>
  <si>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</si>
  <si>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</si>
  <si>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</si>
  <si>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</si>
  <si>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</si>
  <si>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</si>
  <si>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</si>
  <si>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</si>
  <si>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</si>
  <si>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</si>
  <si>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</si>
  <si>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</si>
  <si>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</si>
  <si>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</si>
  <si>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</si>
  <si>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</si>
  <si>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</si>
  <si>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</si>
  <si>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</si>
  <si>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</si>
  <si>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</si>
  <si>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</si>
  <si>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</si>
  <si>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</si>
  <si>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</si>
  <si>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</si>
  <si>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</si>
  <si>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</si>
  <si>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</si>
  <si>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</si>
  <si>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</si>
  <si>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</si>
  <si>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</si>
  <si>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</si>
  <si>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</si>
  <si>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</si>
  <si>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</si>
  <si>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</si>
  <si>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</si>
  <si>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</si>
  <si>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</si>
  <si>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</si>
  <si>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</si>
  <si>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</si>
  <si>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</si>
  <si>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</si>
  <si>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</si>
  <si>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</si>
  <si>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</si>
  <si>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</si>
  <si>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</si>
  <si>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</si>
  <si>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</si>
  <si>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</si>
  <si>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</si>
  <si>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</si>
  <si>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</si>
  <si>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</si>
  <si>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</si>
  <si>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</si>
  <si>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</si>
  <si>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</si>
  <si>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</si>
  <si>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</si>
  <si>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</si>
  <si>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</si>
  <si>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</si>
  <si>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</si>
  <si>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</si>
  <si>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</si>
  <si>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</si>
  <si>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</si>
  <si>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</si>
  <si>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</si>
  <si>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</si>
  <si>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</si>
  <si>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</si>
  <si>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</si>
  <si>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</si>
  <si>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</si>
  <si>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</si>
  <si>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</si>
  <si>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</si>
  <si>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</si>
  <si>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</si>
  <si>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</si>
  <si>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</si>
  <si>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</si>
  <si>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</si>
  <si>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</si>
  <si>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</si>
  <si>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</si>
  <si>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</si>
  <si>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</si>
  <si>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</si>
  <si>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</si>
  <si>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</si>
  <si>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</si>
  <si>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</si>
  <si>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</si>
  <si>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</si>
  <si>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</si>
  <si>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</si>
  <si>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</si>
  <si>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</si>
  <si>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</si>
  <si>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</si>
  <si>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</si>
  <si>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</si>
  <si>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</si>
  <si>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</si>
  <si>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</si>
  <si>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</si>
  <si>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</si>
  <si>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</si>
  <si>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</si>
  <si>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</si>
  <si>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</si>
  <si>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</si>
  <si>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</si>
  <si>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</si>
  <si>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</si>
  <si>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</si>
  <si>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</si>
  <si>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</si>
  <si>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</si>
  <si>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</si>
  <si>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</si>
  <si>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</si>
  <si>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</si>
  <si>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</si>
  <si>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</si>
  <si>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</si>
  <si>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</si>
  <si>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</si>
  <si>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</si>
  <si>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</si>
  <si>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</si>
  <si>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</si>
  <si>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</si>
  <si>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</si>
  <si>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</si>
  <si>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</si>
  <si>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</si>
  <si>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</si>
  <si>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</si>
  <si>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</si>
  <si>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</si>
  <si>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</si>
  <si>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</si>
  <si>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</si>
  <si>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</si>
  <si>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</si>
  <si>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</si>
  <si>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</si>
  <si>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</si>
  <si>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</si>
  <si>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</si>
  <si>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</si>
  <si>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</si>
  <si>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</si>
  <si>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</si>
  <si>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</si>
  <si>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</si>
  <si>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</si>
  <si>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</si>
  <si>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</si>
  <si>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</si>
  <si>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</si>
  <si>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</si>
  <si>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</si>
  <si>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</si>
  <si>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</si>
  <si>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</si>
  <si>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</si>
  <si>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</si>
  <si>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</si>
  <si>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</si>
  <si>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</si>
  <si>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</si>
  <si>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</si>
  <si>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</si>
  <si>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</si>
  <si>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</si>
  <si>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</si>
  <si>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</si>
  <si>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</si>
  <si>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</si>
  <si>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</si>
  <si>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</si>
  <si>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</si>
  <si>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</si>
  <si>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</si>
  <si>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</si>
  <si>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</si>
  <si>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</si>
  <si>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</si>
  <si>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</si>
  <si>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</si>
  <si>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</si>
  <si>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</si>
  <si>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</si>
  <si>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</si>
  <si>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</si>
  <si>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</si>
  <si>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</si>
  <si>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</si>
  <si>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</si>
  <si>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</si>
  <si>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</si>
  <si>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</si>
  <si>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</si>
  <si>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</si>
  <si>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</si>
  <si>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</si>
  <si>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</si>
  <si>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</si>
  <si>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</si>
  <si>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</si>
  <si>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</si>
  <si>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</si>
  <si>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</si>
  <si>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</si>
  <si>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</si>
  <si>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</si>
  <si>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</si>
  <si>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</si>
  <si>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</si>
  <si>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</si>
  <si>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</si>
  <si>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</si>
  <si>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</si>
  <si>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</si>
  <si>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</si>
  <si>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</si>
  <si>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</si>
  <si>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</si>
  <si>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</si>
  <si>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</si>
  <si>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</si>
  <si>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</si>
  <si>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</si>
  <si>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</si>
  <si>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</si>
  <si>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</si>
  <si>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</si>
  <si>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</si>
  <si>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</si>
  <si>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</si>
  <si>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</si>
  <si>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</si>
  <si>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</si>
  <si>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</si>
  <si>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</si>
  <si>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</si>
  <si>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</si>
  <si>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</si>
  <si>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</si>
  <si>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</si>
  <si>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</si>
  <si>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</si>
  <si>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</si>
  <si>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</si>
  <si>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</si>
  <si>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</si>
  <si>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</si>
  <si>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</si>
  <si>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</si>
  <si>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</si>
  <si>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</si>
  <si>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</si>
  <si>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</si>
  <si>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</si>
  <si>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</si>
  <si>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</si>
  <si>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</si>
  <si>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</si>
  <si>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</si>
  <si>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</si>
  <si>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</si>
  <si>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</si>
  <si>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</si>
  <si>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</si>
  <si>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</si>
  <si>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</si>
  <si>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</si>
  <si>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</si>
  <si>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</si>
  <si>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</si>
  <si>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</si>
  <si>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</si>
  <si>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</si>
  <si>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</si>
  <si>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</si>
  <si>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</si>
  <si>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</si>
  <si>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</si>
  <si>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</si>
  <si>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</si>
  <si>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</si>
  <si>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</si>
  <si>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</si>
  <si>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</si>
  <si>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</si>
  <si>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</si>
  <si>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</si>
  <si>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</si>
  <si>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</si>
  <si>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</si>
  <si>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</si>
  <si>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</si>
  <si>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</si>
  <si>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</si>
  <si>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</si>
  <si>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</si>
  <si>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</si>
  <si>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</si>
  <si>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</si>
  <si>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</si>
  <si>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</si>
  <si>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</si>
  <si>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</si>
  <si>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</si>
  <si>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</si>
  <si>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</si>
  <si>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</si>
  <si>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</si>
  <si>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</si>
  <si>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</si>
  <si>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</si>
  <si>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</si>
  <si>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</si>
  <si>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</si>
  <si>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</si>
  <si>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</si>
  <si>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</si>
  <si>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</si>
  <si>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</si>
  <si>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</si>
  <si>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</si>
  <si>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</si>
  <si>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</si>
  <si>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</si>
  <si>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</si>
  <si>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</si>
  <si>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</si>
  <si>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</si>
  <si>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</si>
  <si>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</si>
  <si>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</si>
  <si>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</si>
  <si>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</si>
  <si>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</si>
  <si>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</si>
  <si>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</si>
  <si>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</si>
  <si>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</si>
  <si>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</si>
  <si>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</si>
  <si>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</si>
  <si>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</si>
  <si>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</si>
  <si>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</si>
  <si>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</si>
  <si>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</si>
  <si>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</si>
  <si>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</si>
  <si>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</si>
  <si>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</si>
  <si>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</si>
  <si>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</si>
  <si>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</si>
  <si>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</si>
  <si>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</si>
  <si>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</si>
  <si>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</si>
  <si>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</si>
  <si>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</si>
  <si>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</si>
  <si>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</si>
  <si>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</si>
  <si>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</si>
  <si>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</si>
  <si>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</si>
  <si>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</si>
  <si>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</si>
  <si>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</si>
  <si>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</si>
  <si>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</si>
  <si>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</si>
  <si>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</si>
  <si>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</si>
  <si>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</si>
  <si>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</si>
  <si>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</si>
  <si>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</si>
  <si>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</si>
  <si>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</si>
  <si>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</si>
  <si>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</si>
  <si>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</si>
  <si>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</si>
  <si>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</si>
  <si>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</si>
  <si>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</si>
  <si>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</si>
  <si>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</si>
  <si>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</si>
  <si>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</si>
  <si>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</si>
  <si>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</si>
  <si>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</si>
  <si>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</si>
  <si>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</si>
  <si>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</si>
  <si>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</si>
  <si>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</si>
  <si>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</si>
  <si>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</si>
  <si>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</si>
  <si>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</si>
  <si>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</si>
  <si>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</si>
  <si>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</si>
  <si>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</si>
  <si>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</si>
  <si>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</si>
  <si>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</si>
  <si>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</si>
  <si>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</si>
  <si>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</si>
  <si>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</si>
  <si>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</si>
  <si>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</si>
  <si>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</si>
  <si>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</si>
  <si>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</si>
  <si>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</si>
  <si>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</si>
  <si>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</si>
  <si>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</si>
  <si>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</si>
  <si>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</si>
  <si>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</si>
  <si>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</si>
  <si>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</si>
  <si>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</si>
  <si>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</si>
  <si>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</si>
  <si>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</si>
  <si>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</si>
  <si>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</si>
  <si>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</si>
  <si>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</si>
  <si>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</si>
  <si>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</si>
  <si>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</si>
  <si>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</si>
  <si>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</si>
  <si>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</si>
  <si>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</si>
  <si>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</si>
  <si>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</si>
  <si>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</si>
  <si>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</si>
  <si>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</si>
  <si>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</si>
  <si>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</si>
  <si>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</si>
  <si>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</si>
  <si>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</si>
  <si>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</si>
  <si>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</si>
  <si>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</si>
  <si>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</si>
  <si>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</si>
  <si>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</si>
  <si>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</si>
  <si>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</si>
  <si>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</si>
  <si>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</si>
  <si>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</si>
  <si>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</si>
  <si>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</si>
  <si>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</si>
  <si>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</si>
  <si>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</si>
  <si>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</si>
  <si>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</si>
  <si>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</si>
  <si>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</si>
  <si>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</si>
  <si>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</si>
  <si>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</si>
  <si>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</si>
  <si>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</si>
  <si>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</si>
  <si>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</si>
  <si>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</si>
  <si>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</si>
  <si>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</si>
  <si>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</si>
  <si>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</si>
  <si>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</si>
  <si>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</si>
  <si>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</si>
  <si>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</si>
  <si>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</si>
  <si>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</si>
  <si>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</si>
  <si>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</si>
  <si>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</si>
  <si>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</si>
  <si>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</si>
  <si>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</si>
  <si>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</si>
  <si>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</si>
  <si>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</si>
  <si>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</si>
  <si>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</si>
  <si>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</si>
  <si>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</si>
  <si>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</si>
  <si>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</si>
  <si>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</si>
  <si>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</si>
  <si>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</si>
  <si>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</si>
  <si>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</si>
  <si>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</si>
  <si>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</si>
  <si>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</si>
  <si>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</si>
  <si>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</si>
  <si>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</si>
  <si>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</si>
  <si>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</si>
  <si>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</si>
  <si>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</si>
  <si>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</si>
  <si>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</si>
  <si>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</si>
  <si>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</si>
  <si>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</si>
  <si>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</si>
  <si>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</si>
  <si>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</si>
  <si>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</si>
  <si>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</si>
  <si>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</si>
  <si>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</si>
  <si>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</si>
  <si>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</si>
  <si>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</si>
  <si>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</si>
  <si>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</si>
  <si>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</si>
  <si>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</si>
  <si>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</si>
  <si>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</si>
  <si>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</si>
  <si>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</si>
  <si>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</si>
  <si>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</si>
  <si>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</si>
  <si>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</si>
  <si>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</si>
  <si>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</si>
  <si>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</si>
  <si>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</si>
  <si>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</si>
  <si>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</si>
  <si>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</si>
  <si>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</si>
  <si>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</si>
  <si>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</si>
  <si>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</si>
  <si>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</si>
  <si>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</si>
  <si>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</si>
  <si>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</si>
  <si>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</si>
  <si>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</si>
  <si>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</si>
  <si>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</si>
  <si>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</si>
  <si>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</si>
  <si>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</si>
  <si>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</si>
  <si>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</si>
  <si>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</si>
  <si>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</si>
  <si>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</si>
  <si>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</si>
  <si>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</si>
  <si>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</si>
  <si>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</si>
  <si>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</si>
  <si>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</si>
  <si>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</si>
  <si>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</si>
  <si>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</si>
  <si>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</si>
  <si>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</si>
  <si>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</si>
  <si>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</si>
  <si>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</si>
  <si>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</si>
  <si>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</si>
  <si>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</si>
  <si>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</si>
  <si>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</si>
  <si>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</si>
  <si>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</si>
  <si>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</si>
  <si>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</si>
  <si>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</si>
  <si>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</si>
  <si>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</si>
  <si>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</si>
  <si>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</si>
  <si>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</si>
  <si>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</si>
  <si>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</si>
  <si>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</si>
  <si>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</si>
  <si>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</si>
  <si>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</si>
  <si>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</si>
  <si>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</si>
  <si>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</si>
  <si>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</si>
  <si>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</si>
  <si>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</si>
  <si>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</si>
  <si>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</si>
  <si>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</si>
  <si>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</si>
  <si>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</si>
  <si>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</si>
  <si>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</si>
  <si>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</si>
  <si>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</si>
  <si>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</si>
  <si>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</si>
  <si>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</si>
  <si>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</si>
  <si>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</si>
  <si>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</si>
  <si>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</si>
  <si>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</si>
  <si>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</si>
  <si>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</si>
  <si>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</si>
  <si>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</si>
  <si>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</si>
  <si>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</si>
  <si>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</si>
  <si>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</si>
  <si>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</si>
  <si>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</si>
  <si>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</si>
  <si>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</si>
  <si>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</si>
  <si>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</si>
  <si>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</si>
  <si>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</si>
  <si>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</si>
  <si>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</si>
  <si>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</si>
  <si>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</si>
  <si>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</si>
  <si>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</si>
  <si>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</si>
  <si>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</si>
  <si>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</si>
  <si>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</si>
  <si>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</si>
  <si>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</si>
  <si>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</si>
  <si>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</si>
  <si>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</si>
  <si>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</si>
  <si>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</si>
  <si>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</si>
  <si>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</si>
  <si>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</si>
  <si>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</si>
  <si>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</si>
  <si>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</si>
  <si>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</si>
  <si>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</si>
  <si>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</si>
  <si>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</si>
  <si>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</si>
  <si>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</si>
  <si>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</si>
  <si>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</si>
  <si>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</si>
  <si>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</si>
  <si>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</si>
  <si>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</si>
  <si>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</si>
  <si>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</si>
  <si>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</si>
  <si>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</si>
  <si>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</si>
  <si>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</si>
  <si>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</si>
  <si>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</si>
  <si>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</si>
  <si>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</si>
  <si>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</si>
  <si>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</si>
  <si>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</si>
  <si>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</si>
  <si>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</si>
  <si>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</si>
  <si>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</si>
  <si>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</si>
  <si>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</si>
  <si>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</si>
  <si>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</si>
  <si>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</si>
  <si>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</si>
  <si>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</si>
  <si>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</si>
  <si>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</si>
  <si>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</si>
  <si>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</si>
  <si>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</si>
  <si>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</si>
  <si>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</si>
  <si>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</si>
  <si>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</si>
  <si>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</si>
  <si>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</si>
  <si>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</si>
  <si>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</si>
  <si>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</si>
  <si>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</si>
  <si>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</si>
  <si>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</si>
  <si>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</si>
  <si>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</si>
  <si>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</si>
  <si>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</si>
  <si>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</si>
  <si>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</si>
  <si>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</si>
  <si>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</si>
  <si>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</si>
  <si>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</si>
  <si>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</si>
  <si>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</si>
  <si>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</si>
  <si>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</si>
  <si>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</si>
  <si>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</si>
  <si>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</si>
  <si>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</si>
  <si>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</si>
  <si>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</si>
  <si>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</si>
  <si>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</si>
  <si>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</si>
  <si>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</si>
  <si>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</si>
  <si>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</si>
  <si>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</si>
  <si>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</si>
  <si>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</si>
  <si>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</si>
  <si>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</si>
  <si>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</si>
  <si>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</si>
  <si>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</si>
  <si>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</si>
  <si>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</si>
  <si>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</si>
  <si>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</si>
  <si>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</si>
  <si>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</si>
  <si>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</si>
  <si>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</si>
  <si>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</si>
  <si>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</si>
  <si>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</si>
  <si>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</si>
  <si>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</si>
  <si>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</si>
  <si>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</si>
  <si>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</si>
  <si>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</si>
  <si>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</si>
  <si>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</si>
  <si>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</si>
  <si>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</si>
  <si>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</si>
  <si>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</si>
  <si>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</si>
  <si>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</si>
  <si>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</si>
  <si>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</si>
  <si>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</si>
  <si>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</si>
  <si>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</si>
  <si>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</si>
  <si>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</si>
  <si>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</si>
  <si>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</si>
  <si>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</si>
  <si>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</si>
  <si>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</si>
  <si>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</si>
  <si>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</si>
  <si>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</si>
  <si>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</si>
  <si>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</si>
  <si>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</si>
  <si>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</si>
  <si>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</si>
  <si>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</si>
  <si>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</si>
  <si>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</si>
  <si>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</si>
  <si>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</si>
  <si>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</si>
  <si>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</si>
  <si>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</si>
  <si>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</si>
  <si>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</si>
  <si>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</si>
  <si>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</si>
  <si>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</si>
  <si>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</si>
  <si>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</si>
  <si>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</si>
  <si>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</si>
  <si>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</si>
  <si>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</si>
  <si>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</si>
  <si>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</si>
  <si>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</si>
  <si>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</si>
  <si>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</si>
  <si>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</si>
  <si>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</si>
  <si>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</si>
  <si>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</si>
  <si>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</si>
  <si>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</si>
  <si>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</si>
  <si>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</si>
  <si>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</si>
  <si>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</si>
  <si>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</si>
  <si>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</si>
  <si>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</si>
  <si>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</si>
  <si>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</si>
  <si>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</si>
  <si>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</si>
  <si>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</si>
  <si>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</si>
  <si>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</si>
  <si>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</si>
  <si>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</si>
  <si>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</si>
  <si>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</si>
  <si>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</si>
  <si>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</si>
  <si>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</si>
  <si>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</si>
  <si>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</si>
  <si>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</si>
  <si>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</si>
  <si>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</si>
  <si>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</si>
  <si>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</si>
  <si>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</si>
  <si>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</si>
  <si>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</si>
  <si>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</si>
  <si>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</si>
  <si>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</si>
  <si>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</si>
  <si>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</si>
  <si>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</si>
  <si>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</si>
  <si>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</si>
  <si>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</si>
  <si>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</si>
  <si>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</si>
  <si>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</si>
  <si>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</si>
  <si>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</si>
  <si>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</si>
  <si>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</si>
  <si>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</si>
  <si>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</si>
  <si>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</si>
  <si>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</si>
  <si>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</si>
  <si>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</si>
  <si>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</si>
  <si>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</si>
  <si>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</si>
  <si>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</si>
  <si>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</si>
  <si>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</si>
  <si>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</si>
  <si>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</si>
  <si>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</si>
  <si>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</si>
  <si>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</si>
  <si>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</si>
  <si>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</si>
  <si>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</si>
  <si>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</si>
  <si>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</si>
  <si>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</si>
  <si>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</si>
  <si>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</si>
  <si>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</si>
  <si>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</si>
  <si>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</si>
  <si>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</si>
  <si>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</si>
  <si>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</si>
  <si>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</si>
  <si>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</si>
  <si>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</si>
  <si>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</si>
  <si>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</si>
  <si>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</si>
  <si>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</si>
  <si>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</si>
  <si>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</si>
  <si>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</si>
  <si>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</si>
  <si>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</si>
  <si>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</si>
  <si>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</si>
  <si>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</si>
  <si>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</si>
  <si>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</si>
  <si>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</si>
  <si>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</si>
  <si>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</si>
  <si>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</si>
  <si>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</si>
  <si>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</si>
  <si>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</si>
  <si>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</si>
  <si>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</si>
  <si>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</si>
  <si>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</si>
  <si>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</si>
  <si>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</si>
  <si>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</si>
  <si>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</si>
  <si>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</si>
  <si>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</si>
  <si>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</si>
  <si>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</si>
  <si>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</si>
  <si>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</si>
  <si>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</si>
  <si>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</si>
  <si>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</si>
  <si>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</si>
  <si>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</si>
  <si>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</si>
  <si>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</si>
  <si>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</si>
  <si>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</si>
  <si>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</si>
  <si>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</si>
  <si>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</si>
  <si>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</si>
  <si>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</si>
  <si>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</si>
  <si>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</si>
  <si>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</si>
  <si>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</si>
  <si>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</si>
  <si>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</si>
  <si>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</si>
  <si>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</si>
  <si>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</si>
  <si>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</si>
  <si>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</si>
  <si>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</si>
  <si>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</si>
  <si>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</si>
  <si>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</si>
  <si>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</si>
  <si>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</si>
  <si>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</si>
  <si>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</si>
  <si>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</si>
  <si>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</si>
  <si>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</si>
  <si>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</si>
  <si>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</si>
  <si>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</si>
  <si>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</si>
  <si>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</si>
  <si>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</si>
  <si>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</si>
  <si>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</si>
  <si>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</si>
  <si>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</si>
  <si>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</si>
  <si>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</si>
  <si>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</si>
  <si>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</si>
  <si>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</si>
  <si>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</si>
  <si>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</si>
  <si>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</si>
  <si>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</si>
  <si>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</si>
  <si>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</si>
  <si>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</si>
  <si>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</si>
  <si>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</si>
  <si>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</si>
  <si>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</si>
  <si>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</si>
  <si>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</si>
  <si>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</si>
  <si>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</si>
  <si>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</si>
  <si>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</si>
  <si>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</si>
  <si>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</si>
  <si>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</si>
  <si>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</si>
  <si>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</si>
  <si>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</si>
  <si>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</si>
  <si>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</si>
  <si>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</si>
  <si>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</si>
  <si>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</si>
  <si>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</si>
  <si>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</si>
  <si>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</si>
  <si>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</si>
  <si>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</si>
  <si>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</si>
  <si>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</si>
  <si>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</si>
  <si>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</si>
  <si>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</si>
  <si>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</si>
  <si>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</si>
  <si>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</si>
  <si>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</si>
  <si>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</si>
  <si>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</si>
  <si>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</si>
  <si>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</si>
  <si>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</si>
  <si>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</si>
  <si>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</si>
  <si>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</si>
  <si>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</si>
  <si>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</si>
  <si>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</si>
  <si>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</si>
  <si>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</si>
  <si>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</si>
  <si>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</si>
  <si>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</si>
  <si>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</si>
  <si>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</si>
  <si>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</si>
  <si>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</si>
  <si>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</si>
  <si>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</si>
  <si>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</si>
  <si>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</si>
  <si>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</si>
  <si>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</si>
  <si>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</si>
  <si>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</si>
  <si>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</si>
  <si>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</si>
  <si>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</si>
  <si>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</si>
  <si>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</si>
  <si>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</si>
  <si>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</si>
  <si>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</si>
  <si>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</si>
  <si>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</si>
  <si>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</si>
  <si>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</si>
  <si>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</si>
  <si>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</si>
  <si>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</si>
  <si>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</si>
  <si>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</si>
  <si>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</si>
  <si>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</si>
  <si>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</si>
  <si>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</si>
  <si>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</si>
  <si>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</si>
  <si>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</si>
  <si>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</si>
  <si>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</si>
  <si>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</si>
  <si>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</si>
  <si>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</si>
  <si>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</si>
  <si>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</si>
  <si>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</si>
  <si>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</si>
  <si>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</si>
  <si>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</si>
  <si>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</si>
  <si>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</si>
  <si>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</si>
  <si>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</si>
  <si>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</si>
  <si>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</si>
  <si>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</si>
  <si>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</si>
  <si>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</si>
  <si>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</si>
  <si>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</si>
  <si>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</si>
  <si>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</si>
  <si>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</si>
  <si>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</si>
  <si>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</si>
  <si>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</si>
  <si>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</si>
  <si>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</si>
  <si>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</si>
  <si>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</si>
  <si>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</si>
  <si>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</si>
  <si>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</si>
  <si>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</si>
  <si>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</si>
  <si>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</si>
  <si>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</si>
  <si>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</si>
  <si>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</si>
  <si>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</si>
  <si>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</si>
  <si>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</si>
  <si>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</si>
  <si>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</si>
  <si>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</si>
  <si>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</si>
  <si>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</si>
  <si>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</si>
  <si>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</si>
  <si>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</si>
  <si>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</si>
  <si>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</si>
  <si>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</si>
  <si>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</si>
  <si>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</si>
  <si>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</si>
  <si>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</si>
  <si>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</si>
  <si>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</si>
  <si>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</si>
  <si>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</si>
  <si>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</si>
  <si>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</si>
  <si>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</si>
  <si>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</si>
  <si>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</si>
  <si>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</si>
  <si>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</si>
  <si>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</si>
  <si>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</si>
  <si>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</si>
  <si>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</si>
  <si>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</si>
  <si>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</si>
  <si>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</si>
  <si>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</si>
  <si>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</si>
  <si>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</si>
  <si>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</si>
  <si>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</si>
  <si>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</si>
  <si>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</si>
  <si>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</si>
  <si>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</si>
  <si>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</si>
  <si>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</si>
  <si>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</si>
  <si>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</si>
  <si>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</si>
  <si>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</si>
  <si>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</si>
  <si>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</si>
  <si>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</si>
  <si>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</si>
  <si>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</si>
  <si>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</si>
  <si>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</si>
  <si>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</si>
  <si>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</si>
  <si>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</si>
  <si>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</si>
  <si>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</si>
  <si>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</si>
  <si>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</si>
  <si>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</si>
  <si>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</si>
  <si>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</si>
  <si>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</si>
  <si>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</si>
  <si>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</si>
  <si>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</si>
  <si>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</si>
  <si>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</si>
  <si>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</si>
  <si>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</si>
  <si>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</si>
  <si>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</si>
  <si>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</si>
  <si>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</si>
  <si>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</si>
  <si>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</si>
  <si>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</si>
  <si>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</si>
  <si>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</si>
  <si>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</si>
  <si>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</si>
  <si>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</si>
  <si>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</si>
  <si>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</si>
  <si>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</si>
  <si>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</si>
  <si>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</si>
  <si>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</si>
  <si>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</si>
  <si>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</si>
  <si>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</si>
  <si>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</si>
  <si>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</si>
  <si>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</si>
  <si>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</si>
  <si>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</si>
  <si>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</si>
  <si>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</si>
  <si>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</si>
  <si>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</si>
  <si>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</si>
  <si>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</si>
  <si>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</si>
  <si>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</si>
  <si>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</si>
  <si>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</si>
  <si>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</si>
  <si>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</si>
  <si>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</si>
  <si>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</si>
  <si>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</si>
  <si>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</si>
  <si>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</si>
  <si>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</si>
  <si>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</si>
  <si>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</si>
  <si>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</si>
  <si>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</si>
  <si>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</si>
  <si>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</si>
  <si>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</si>
  <si>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</si>
  <si>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</si>
  <si>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</si>
  <si>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</si>
  <si>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</si>
  <si>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</si>
  <si>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</si>
  <si>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</si>
  <si>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</si>
  <si>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</si>
  <si>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</si>
  <si>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</si>
  <si>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</si>
  <si>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</si>
  <si>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</si>
  <si>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</si>
  <si>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</si>
  <si>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</si>
  <si>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</si>
  <si>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</si>
  <si>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</si>
  <si>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</si>
  <si>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</si>
  <si>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</si>
  <si>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</si>
  <si>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</si>
  <si>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</si>
  <si>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</si>
  <si>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</si>
  <si>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</si>
  <si>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</si>
  <si>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</si>
  <si>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</si>
  <si>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</si>
  <si>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</si>
  <si>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</si>
  <si>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</si>
  <si>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</si>
  <si>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</si>
  <si>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</si>
  <si>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</si>
  <si>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</si>
  <si>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</si>
  <si>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</si>
  <si>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</si>
  <si>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</si>
  <si>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</si>
  <si>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</si>
  <si>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</si>
  <si>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</si>
  <si>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</si>
  <si>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</si>
  <si>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</si>
  <si>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</si>
  <si>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</si>
  <si>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</si>
  <si>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</si>
  <si>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</si>
  <si>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</si>
  <si>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</si>
  <si>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</si>
  <si>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</si>
  <si>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</si>
  <si>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</si>
  <si>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</si>
  <si>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</si>
  <si>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</si>
  <si>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</si>
  <si>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</si>
  <si>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</si>
  <si>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</si>
  <si>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</si>
  <si>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</si>
  <si>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</si>
  <si>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</si>
  <si>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</si>
  <si>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</si>
  <si>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</si>
  <si>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</si>
  <si>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</si>
  <si>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</si>
  <si>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</si>
  <si>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</si>
  <si>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</si>
  <si>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</si>
  <si>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</si>
  <si>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</si>
  <si>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</si>
  <si>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</si>
  <si>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</si>
  <si>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</si>
  <si>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</si>
  <si>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</si>
  <si>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</si>
  <si>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</si>
  <si>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</si>
  <si>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</si>
  <si>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</si>
  <si>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</si>
  <si>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</si>
  <si>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</si>
  <si>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</si>
  <si>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</si>
  <si>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</si>
  <si>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</si>
  <si>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</si>
  <si>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</si>
  <si>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</si>
  <si>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</si>
  <si>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</si>
  <si>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</si>
  <si>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</si>
  <si>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</si>
  <si>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</si>
  <si>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</si>
  <si>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</si>
  <si>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</si>
  <si>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</si>
  <si>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</si>
  <si>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</si>
  <si>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</si>
  <si>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</si>
  <si>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</si>
  <si>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</si>
  <si>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</si>
  <si>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</si>
  <si>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</si>
  <si>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</si>
  <si>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</si>
  <si>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</si>
  <si>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</si>
  <si>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</si>
  <si>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</si>
  <si>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</si>
  <si>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</si>
  <si>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</si>
  <si>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</si>
  <si>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</si>
  <si>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</si>
  <si>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</si>
  <si>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</si>
  <si>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</si>
  <si>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</si>
  <si>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</si>
  <si>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</si>
  <si>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</si>
  <si>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</si>
  <si>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</si>
  <si>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</si>
  <si>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</si>
  <si>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</si>
  <si>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</si>
  <si>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</si>
  <si>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</si>
  <si>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</si>
  <si>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</si>
  <si>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</si>
  <si>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</si>
  <si>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</si>
  <si>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</si>
  <si>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</si>
  <si>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</si>
  <si>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</si>
  <si>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</si>
  <si>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</si>
  <si>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</si>
  <si>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</si>
  <si>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</si>
  <si>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</si>
  <si>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</si>
  <si>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</si>
  <si>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</si>
  <si>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</si>
  <si>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</si>
  <si>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</si>
  <si>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</si>
  <si>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</si>
  <si>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</si>
  <si>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</si>
  <si>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</si>
  <si>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</si>
  <si>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</si>
  <si>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</si>
  <si>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</si>
  <si>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</si>
  <si>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</si>
  <si>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</si>
  <si>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</si>
  <si>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</si>
  <si>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</si>
  <si>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</si>
  <si>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</si>
  <si>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</si>
  <si>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</si>
  <si>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</si>
  <si>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</si>
  <si>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</si>
  <si>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</si>
  <si>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</si>
  <si>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</si>
  <si>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</si>
  <si>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</si>
  <si>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</si>
  <si>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</si>
  <si>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</si>
  <si>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</si>
  <si>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</si>
  <si>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</si>
  <si>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</si>
  <si>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</si>
  <si>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</si>
  <si>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</si>
  <si>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</si>
  <si>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</si>
  <si>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</si>
  <si>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</si>
  <si>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</si>
  <si>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</si>
  <si>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</si>
  <si>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</si>
  <si>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</si>
  <si>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</si>
  <si>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</si>
  <si>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</si>
  <si>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</si>
  <si>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</si>
  <si>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</si>
  <si>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</si>
  <si>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</si>
  <si>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</si>
  <si>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</si>
  <si>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</si>
  <si>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</si>
  <si>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</si>
  <si>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</si>
  <si>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</si>
  <si>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</si>
  <si>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</si>
  <si>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</si>
  <si>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</si>
  <si>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</si>
  <si>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</si>
  <si>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</si>
  <si>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</si>
  <si>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</si>
  <si>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</si>
  <si>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</si>
  <si>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</si>
  <si>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</si>
  <si>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</si>
  <si>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</si>
  <si>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</si>
  <si>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</si>
  <si>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</si>
  <si>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</si>
  <si>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</si>
  <si>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</si>
  <si>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</si>
  <si>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</si>
  <si>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</si>
  <si>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</si>
  <si>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</si>
  <si>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</si>
  <si>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</si>
  <si>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</si>
  <si>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</si>
  <si>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</si>
  <si>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</si>
  <si>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</si>
  <si>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</si>
  <si>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</si>
  <si>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</si>
  <si>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</si>
  <si>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</si>
  <si>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</si>
  <si>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</si>
  <si>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</si>
  <si>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</si>
  <si>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</si>
  <si>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</si>
  <si>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</si>
  <si>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</si>
  <si>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</si>
  <si>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</si>
  <si>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</si>
  <si>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</si>
  <si>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</si>
  <si>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</si>
  <si>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</si>
  <si>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</si>
  <si>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</si>
  <si>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</si>
  <si>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</si>
  <si>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</si>
  <si>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</si>
  <si>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</si>
  <si>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</si>
  <si>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</si>
  <si>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</si>
  <si>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</si>
  <si>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</si>
  <si>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</si>
  <si>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</si>
  <si>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</si>
  <si>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</si>
  <si>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</si>
  <si>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</si>
  <si>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</si>
  <si>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</si>
  <si>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</si>
  <si>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</si>
  <si>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</si>
  <si>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</si>
  <si>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</si>
  <si>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</si>
  <si>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</si>
  <si>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</si>
  <si>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</si>
  <si>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</si>
  <si>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</si>
  <si>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</si>
  <si>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</si>
  <si>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</si>
  <si>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</si>
  <si>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</si>
  <si>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</si>
  <si>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</si>
  <si>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</si>
  <si>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</si>
  <si>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</si>
  <si>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</si>
  <si>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</si>
  <si>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</si>
  <si>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</si>
  <si>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</si>
  <si>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</si>
  <si>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</si>
  <si>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</si>
  <si>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</si>
  <si>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</si>
  <si>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</si>
  <si>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</si>
  <si>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</si>
  <si>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</si>
  <si>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</si>
  <si>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</si>
  <si>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</si>
  <si>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</si>
  <si>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</si>
  <si>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</si>
  <si>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</si>
  <si>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</si>
  <si>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</si>
  <si>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</si>
  <si>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</si>
  <si>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</si>
  <si>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</si>
  <si>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</si>
  <si>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</si>
  <si>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</si>
  <si>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</si>
  <si>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</si>
  <si>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</si>
  <si>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</si>
  <si>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</si>
  <si>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</si>
  <si>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</si>
  <si>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</si>
  <si>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</si>
  <si>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</si>
  <si>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</si>
  <si>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</si>
  <si>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</si>
  <si>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</si>
  <si>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</si>
  <si>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</si>
  <si>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</si>
  <si>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</si>
  <si>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</si>
  <si>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</si>
  <si>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</si>
  <si>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</si>
  <si>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</si>
  <si>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</si>
  <si>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</si>
  <si>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</si>
  <si>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</si>
  <si>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</si>
  <si>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</si>
  <si>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</si>
  <si>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</si>
  <si>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</si>
  <si>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</si>
  <si>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</si>
  <si>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</si>
  <si>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</si>
  <si>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</si>
  <si>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</si>
  <si>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</si>
  <si>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</si>
  <si>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</si>
  <si>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</si>
  <si>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</si>
  <si>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</si>
  <si>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</si>
  <si>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</si>
  <si>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</si>
  <si>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</si>
  <si>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</si>
  <si>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</si>
  <si>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</si>
  <si>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</si>
  <si>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</si>
  <si>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</si>
  <si>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</si>
  <si>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</si>
  <si>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</si>
  <si>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</si>
  <si>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</si>
  <si>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</si>
  <si>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</si>
  <si>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</si>
  <si>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</si>
  <si>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</si>
  <si>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</si>
  <si>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</si>
  <si>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</si>
  <si>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</si>
  <si>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</si>
  <si>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</si>
  <si>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</si>
  <si>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</si>
  <si>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</si>
  <si>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</si>
  <si>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</si>
  <si>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</si>
  <si>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</si>
  <si>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</si>
  <si>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</si>
  <si>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</si>
  <si>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</si>
  <si>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</si>
  <si>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</si>
  <si>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</si>
  <si>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</si>
  <si>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</si>
  <si>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</si>
  <si>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</si>
  <si>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</si>
  <si>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</si>
  <si>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</si>
  <si>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</si>
  <si>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</si>
  <si>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</si>
  <si>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</si>
  <si>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</si>
  <si>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</si>
  <si>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</si>
  <si>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</si>
  <si>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</si>
  <si>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</si>
  <si>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</si>
  <si>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</si>
  <si>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</si>
  <si>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</si>
  <si>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</si>
  <si>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</si>
  <si>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</si>
  <si>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</si>
  <si>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</si>
  <si>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</si>
  <si>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</si>
  <si>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</si>
  <si>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</si>
  <si>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</si>
  <si>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</si>
  <si>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</si>
  <si>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</si>
  <si>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</si>
  <si>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</si>
  <si>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</si>
  <si>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</si>
  <si>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</si>
  <si>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</si>
  <si>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</si>
  <si>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</si>
  <si>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</si>
  <si>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</si>
  <si>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</si>
  <si>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</si>
  <si>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</si>
  <si>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</si>
  <si>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</si>
  <si>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</si>
  <si>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</si>
  <si>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</si>
  <si>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</si>
  <si>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</si>
  <si>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</si>
  <si>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</si>
  <si>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</si>
  <si>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</si>
  <si>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</si>
  <si>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</si>
  <si>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</si>
  <si>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</si>
  <si>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</si>
  <si>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</si>
  <si>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</si>
  <si>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</si>
  <si>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</si>
  <si>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</si>
  <si>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</si>
  <si>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</si>
  <si>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</si>
  <si>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</si>
  <si>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</si>
  <si>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</si>
  <si>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</si>
  <si>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</si>
  <si>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</si>
  <si>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</si>
  <si>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</si>
  <si>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</si>
  <si>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</si>
  <si>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</si>
  <si>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</si>
  <si>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</si>
  <si>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</si>
  <si>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</si>
  <si>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</si>
  <si>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</si>
  <si>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</si>
  <si>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</si>
  <si>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</si>
  <si>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</si>
  <si>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</si>
  <si>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</si>
  <si>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</si>
  <si>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</si>
  <si>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</si>
  <si>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</si>
  <si>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</si>
  <si>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</si>
  <si>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</si>
  <si>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</si>
  <si>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</si>
  <si>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</si>
  <si>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</si>
  <si>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</si>
  <si>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</si>
  <si>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</si>
  <si>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</si>
  <si>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</si>
  <si>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</si>
  <si>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</si>
  <si>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</si>
  <si>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</si>
  <si>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</si>
  <si>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</si>
  <si>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</si>
  <si>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</si>
  <si>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</si>
  <si>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</si>
  <si>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</si>
  <si>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</si>
  <si>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</si>
  <si>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</si>
  <si>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</si>
  <si>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</si>
  <si>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</si>
  <si>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</si>
  <si>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</si>
  <si>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</si>
  <si>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</si>
  <si>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</si>
  <si>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</si>
  <si>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</si>
  <si>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</si>
  <si>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</si>
  <si>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</si>
  <si>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</si>
  <si>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</si>
  <si>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</si>
  <si>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</si>
  <si>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</si>
  <si>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</si>
  <si>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</si>
  <si>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</si>
  <si>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</si>
  <si>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</si>
  <si>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</si>
  <si>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</si>
  <si>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</si>
  <si>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</si>
  <si>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</si>
  <si>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</si>
  <si>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</si>
  <si>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</si>
  <si>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</si>
  <si>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</si>
  <si>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</si>
  <si>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</si>
  <si>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</si>
  <si>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</si>
  <si>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</si>
  <si>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</si>
  <si>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</si>
  <si>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</si>
  <si>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</si>
  <si>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</si>
  <si>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</si>
  <si>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</si>
  <si>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</si>
  <si>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</si>
  <si>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</si>
  <si>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</si>
  <si>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</si>
  <si>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</si>
  <si>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</si>
  <si>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</si>
  <si>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</si>
  <si>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</si>
  <si>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</si>
  <si>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</si>
  <si>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</si>
  <si>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</si>
  <si>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</si>
  <si>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</si>
  <si>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</si>
  <si>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</si>
  <si>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</si>
  <si>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</si>
  <si>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</si>
  <si>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</si>
  <si>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</si>
  <si>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</si>
  <si>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</si>
  <si>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</si>
  <si>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</si>
  <si>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</si>
  <si>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</si>
  <si>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</si>
  <si>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</si>
  <si>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</si>
  <si>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</si>
  <si>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</si>
  <si>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</si>
  <si>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</si>
  <si>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</si>
  <si>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</si>
  <si>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</si>
  <si>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</si>
  <si>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</si>
  <si>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</si>
  <si>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</si>
  <si>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</si>
  <si>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</si>
  <si>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</si>
  <si>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</si>
  <si>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</si>
  <si>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</si>
  <si>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</si>
  <si>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</si>
  <si>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</si>
  <si>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</si>
  <si>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</si>
  <si>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</si>
  <si>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</si>
  <si>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</si>
  <si>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</si>
  <si>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</si>
  <si>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</si>
  <si>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</si>
  <si>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</si>
  <si>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</si>
  <si>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</si>
  <si>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</si>
  <si>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</si>
  <si>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</si>
  <si>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</si>
  <si>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</si>
  <si>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</si>
  <si>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</si>
  <si>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</si>
  <si>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</si>
  <si>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</si>
  <si>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</si>
  <si>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</si>
  <si>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</si>
  <si>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</si>
  <si>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</si>
  <si>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</si>
  <si>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</si>
  <si>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</si>
  <si>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</si>
  <si>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</si>
  <si>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</si>
  <si>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</si>
  <si>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</si>
  <si>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</si>
  <si>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</si>
  <si>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</si>
  <si>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</si>
  <si>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</si>
  <si>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</si>
  <si>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</si>
  <si>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</si>
  <si>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</si>
  <si>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</si>
  <si>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</si>
  <si>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</si>
  <si>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</si>
  <si>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</si>
  <si>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</si>
  <si>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</si>
  <si>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</si>
  <si>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</si>
  <si>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</si>
  <si>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</si>
  <si>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</si>
  <si>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</si>
  <si>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</si>
  <si>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</si>
  <si>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</si>
  <si>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</si>
  <si>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</si>
  <si>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</si>
  <si>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</si>
  <si>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</si>
  <si>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</si>
  <si>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</si>
  <si>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</si>
  <si>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</si>
  <si>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</si>
  <si>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</si>
  <si>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</si>
  <si>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</si>
  <si>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</si>
  <si>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</si>
  <si>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</si>
  <si>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</si>
  <si>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</si>
  <si>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</si>
  <si>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</si>
  <si>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</si>
  <si>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</si>
  <si>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</si>
  <si>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</si>
  <si>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</si>
  <si>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</si>
  <si>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</si>
  <si>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</si>
  <si>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</si>
  <si>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</si>
  <si>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</si>
  <si>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</si>
  <si>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</si>
  <si>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</si>
  <si>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</si>
  <si>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</si>
  <si>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</si>
  <si>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</si>
  <si>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</si>
  <si>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</si>
  <si>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</si>
  <si>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</si>
  <si>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</si>
  <si>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</si>
  <si>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</si>
  <si>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</si>
  <si>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</si>
  <si>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</si>
  <si>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</si>
  <si>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</si>
  <si>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</si>
  <si>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</si>
  <si>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</si>
  <si>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</si>
  <si>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</si>
  <si>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</si>
  <si>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</si>
  <si>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</si>
  <si>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</si>
  <si>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</si>
  <si>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</si>
  <si>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</si>
  <si>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</si>
  <si>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</si>
  <si>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</si>
  <si>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</si>
  <si>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</si>
  <si>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</si>
  <si>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</si>
  <si>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</si>
  <si>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</si>
  <si>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</si>
  <si>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</si>
  <si>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</si>
  <si>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</si>
  <si>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</si>
  <si>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</si>
  <si>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</si>
  <si>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</si>
  <si>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</si>
  <si>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</si>
  <si>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</si>
  <si>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</si>
  <si>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</si>
  <si>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</si>
  <si>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</si>
  <si>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</si>
  <si>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</si>
  <si>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</si>
  <si>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</si>
  <si>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</si>
  <si>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</si>
  <si>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</si>
  <si>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</si>
  <si>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</si>
  <si>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</si>
  <si>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</si>
  <si>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</si>
  <si>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</si>
  <si>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</si>
  <si>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</si>
  <si>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</si>
  <si>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</si>
  <si>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</si>
  <si>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</si>
  <si>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</si>
  <si>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</si>
  <si>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</si>
  <si>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</si>
  <si>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</si>
  <si>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</si>
  <si>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</si>
  <si>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</si>
  <si>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</si>
  <si>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</si>
  <si>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</si>
  <si>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</si>
  <si>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</si>
  <si>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</si>
  <si>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</si>
  <si>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</si>
  <si>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</si>
  <si>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</si>
  <si>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</si>
  <si>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</si>
  <si>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</si>
  <si>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</si>
  <si>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</si>
  <si>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</si>
  <si>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</si>
  <si>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</si>
  <si>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</si>
  <si>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</si>
  <si>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</si>
  <si>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</si>
  <si>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</si>
  <si>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</si>
  <si>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</si>
  <si>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</si>
  <si>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</si>
  <si>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</si>
  <si>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</si>
  <si>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</si>
  <si>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</si>
  <si>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</si>
  <si>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</si>
  <si>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</si>
  <si>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</si>
  <si>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</si>
  <si>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</si>
  <si>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</si>
  <si>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</si>
  <si>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</si>
  <si>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</si>
  <si>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</si>
  <si>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</si>
  <si>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</si>
  <si>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</si>
  <si>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</si>
  <si>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</si>
  <si>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</si>
  <si>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</si>
  <si>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</si>
  <si>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</si>
  <si>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</si>
  <si>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</si>
  <si>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</si>
  <si>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</si>
  <si>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</si>
  <si>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</si>
  <si>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</si>
  <si>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</si>
  <si>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</si>
  <si>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</si>
  <si>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</si>
  <si>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</si>
  <si>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</si>
  <si>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</si>
  <si>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</si>
  <si>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</si>
  <si>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</si>
  <si>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</si>
  <si>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</si>
  <si>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</si>
  <si>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</si>
  <si>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</si>
  <si>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</si>
  <si>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</si>
  <si>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</si>
  <si>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</si>
  <si>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</si>
  <si>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</si>
  <si>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</si>
  <si>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</si>
  <si>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</si>
  <si>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</si>
  <si>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</si>
  <si>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</si>
  <si>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</si>
  <si>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</si>
  <si>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</si>
  <si>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</si>
  <si>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</si>
  <si>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</si>
  <si>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</si>
  <si>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</si>
  <si>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</si>
  <si>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</si>
  <si>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</si>
  <si>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</si>
  <si>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</si>
  <si>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</si>
  <si>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</si>
  <si>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</si>
  <si>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</si>
  <si>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</si>
  <si>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</si>
  <si>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</si>
  <si>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</si>
  <si>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</si>
  <si>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</si>
  <si>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</si>
  <si>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</si>
  <si>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</si>
  <si>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</si>
  <si>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</si>
  <si>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</si>
  <si>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</si>
  <si>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</si>
  <si>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</si>
  <si>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</si>
  <si>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</si>
  <si>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</si>
  <si>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</si>
  <si>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</si>
  <si>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</si>
  <si>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</si>
  <si>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</si>
  <si>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</si>
  <si>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</si>
  <si>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</si>
  <si>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</si>
  <si>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</si>
  <si>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</si>
  <si>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</si>
  <si>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</si>
  <si>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</si>
  <si>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</si>
  <si>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</si>
  <si>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</si>
  <si>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</si>
  <si>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</si>
  <si>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</si>
  <si>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</si>
  <si>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</si>
  <si>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</si>
  <si>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</si>
  <si>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</si>
  <si>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</si>
  <si>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</si>
  <si>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</si>
  <si>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</si>
  <si>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</si>
  <si>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</si>
  <si>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</si>
  <si>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</si>
  <si>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</si>
  <si>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</si>
  <si>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</si>
  <si>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</si>
  <si>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</si>
  <si>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</si>
  <si>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</si>
  <si>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</si>
  <si>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</si>
  <si>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</si>
  <si>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</si>
  <si>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</si>
  <si>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</si>
  <si>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</si>
  <si>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</si>
  <si>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</si>
  <si>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</si>
  <si>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</si>
  <si>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</si>
  <si>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</si>
  <si>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</si>
  <si>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</si>
  <si>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</si>
  <si>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</si>
  <si>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</si>
  <si>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</si>
  <si>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</si>
  <si>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</si>
  <si>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</si>
  <si>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</si>
  <si>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</si>
  <si>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</si>
  <si>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</si>
  <si>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</si>
  <si>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</si>
  <si>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</si>
  <si>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</si>
  <si>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</si>
  <si>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</si>
  <si>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</si>
  <si>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</si>
  <si>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</si>
  <si>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</si>
  <si>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</si>
  <si>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</si>
  <si>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</si>
  <si>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</si>
  <si>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</si>
  <si>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</si>
  <si>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</si>
  <si>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</si>
  <si>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</si>
  <si>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</si>
  <si>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</si>
  <si>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</si>
  <si>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</si>
  <si>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</si>
  <si>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</si>
  <si>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</si>
  <si>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</si>
  <si>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</si>
  <si>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</si>
  <si>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</si>
  <si>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</si>
  <si>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</si>
  <si>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</si>
  <si>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</si>
  <si>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</si>
  <si>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</si>
  <si>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</si>
  <si>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</si>
  <si>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</si>
  <si>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</si>
  <si>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</si>
  <si>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</si>
  <si>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</si>
  <si>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</si>
  <si>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</si>
  <si>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</si>
  <si>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</si>
  <si>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</si>
  <si>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</si>
  <si>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</si>
  <si>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</si>
  <si>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</si>
  <si>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</si>
  <si>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</si>
  <si>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</si>
  <si>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</si>
  <si>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</si>
  <si>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</si>
  <si>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</si>
  <si>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</si>
  <si>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</si>
  <si>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</si>
  <si>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</si>
  <si>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</si>
  <si>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</si>
  <si>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</si>
  <si>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</si>
  <si>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</si>
  <si>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</si>
  <si>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</si>
  <si>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</si>
  <si>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</si>
  <si>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</si>
  <si>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</si>
  <si>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</si>
  <si>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</si>
  <si>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</si>
  <si>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</si>
  <si>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</si>
  <si>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</si>
  <si>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</si>
  <si>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</si>
  <si>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</si>
  <si>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</si>
  <si>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</si>
  <si>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</si>
  <si>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</si>
  <si>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</si>
  <si>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</si>
  <si>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</si>
  <si>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</si>
  <si>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</si>
  <si>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</si>
  <si>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</si>
  <si>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</si>
  <si>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</si>
  <si>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</si>
  <si>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</si>
  <si>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</si>
  <si>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</si>
  <si>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</si>
  <si>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</si>
  <si>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</si>
  <si>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</si>
  <si>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</si>
  <si>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</si>
  <si>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</si>
  <si>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</si>
  <si>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</si>
  <si>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</si>
  <si>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</si>
  <si>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</si>
  <si>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</si>
  <si>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</si>
  <si>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</si>
  <si>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</si>
  <si>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</si>
  <si>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</si>
  <si>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</si>
  <si>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</si>
  <si>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</si>
  <si>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</si>
  <si>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</si>
  <si>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</si>
  <si>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</si>
  <si>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</si>
  <si>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</si>
  <si>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</si>
  <si>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</si>
  <si>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</si>
  <si>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</si>
  <si>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</si>
  <si>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</si>
  <si>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</si>
  <si>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</si>
  <si>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</si>
  <si>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</si>
  <si>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</si>
  <si>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</si>
  <si>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</si>
  <si>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</si>
  <si>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</si>
  <si>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</si>
  <si>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</si>
  <si>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</si>
  <si>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</si>
  <si>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</si>
  <si>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</si>
  <si>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</si>
  <si>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</si>
  <si>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</si>
  <si>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</si>
  <si>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</si>
  <si>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</si>
  <si>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</si>
  <si>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</si>
  <si>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</si>
  <si>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</si>
  <si>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</si>
  <si>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</si>
  <si>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</si>
  <si>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</si>
  <si>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</si>
  <si>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</si>
  <si>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</si>
  <si>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</si>
  <si>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</si>
  <si>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</si>
  <si>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</si>
  <si>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</si>
  <si>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</si>
  <si>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</si>
  <si>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</si>
  <si>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</si>
  <si>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</si>
  <si>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</si>
  <si>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</si>
  <si>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</si>
  <si>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</si>
  <si>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</si>
  <si>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</si>
  <si>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</si>
  <si>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</si>
  <si>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</si>
  <si>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</si>
  <si>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</si>
  <si>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</si>
  <si>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</si>
  <si>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</si>
  <si>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</si>
  <si>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</si>
  <si>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</si>
  <si>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</si>
  <si>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</si>
  <si>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</si>
  <si>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</si>
  <si>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</si>
  <si>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</si>
  <si>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</si>
  <si>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</si>
  <si>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</si>
  <si>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</si>
  <si>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</si>
  <si>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</si>
  <si>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</si>
  <si>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</si>
  <si>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</si>
  <si>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</si>
  <si>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</si>
  <si>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</si>
  <si>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</si>
  <si>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</si>
  <si>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</si>
  <si>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</si>
  <si>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</si>
  <si>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</si>
  <si>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</si>
  <si>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</si>
  <si>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</si>
  <si>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</si>
  <si>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</si>
  <si>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</si>
  <si>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</si>
  <si>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</si>
  <si>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</si>
  <si>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</si>
  <si>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</si>
  <si>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</si>
  <si>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</si>
  <si>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</si>
  <si>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</si>
  <si>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</si>
  <si>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</si>
  <si>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</si>
  <si>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</si>
  <si>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</si>
  <si>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</si>
  <si>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</si>
  <si>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</si>
  <si>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</si>
  <si>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</si>
  <si>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</si>
  <si>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</si>
  <si>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</si>
  <si>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</si>
  <si>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</si>
  <si>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</si>
  <si>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</si>
  <si>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</si>
  <si>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</si>
  <si>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</si>
  <si>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</si>
  <si>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</si>
  <si>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</si>
  <si>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</si>
  <si>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</si>
  <si>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</si>
  <si>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</si>
  <si>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</si>
  <si>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</si>
  <si>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</si>
  <si>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</si>
  <si>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</si>
  <si>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</si>
  <si>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</si>
  <si>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</si>
  <si>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</si>
  <si>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</si>
  <si>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</si>
  <si>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</si>
  <si>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</si>
  <si>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</si>
  <si>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</si>
  <si>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</si>
  <si>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</si>
  <si>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</si>
  <si>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</si>
  <si>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</si>
  <si>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</si>
  <si>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</si>
  <si>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</si>
  <si>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</si>
  <si>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</si>
  <si>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</si>
  <si>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</si>
  <si>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</si>
  <si>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</si>
  <si>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</si>
  <si>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</si>
  <si>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</si>
  <si>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</si>
  <si>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</si>
  <si>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</si>
  <si>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</si>
  <si>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</si>
  <si>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</si>
  <si>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</si>
  <si>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</si>
  <si>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</si>
  <si>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</si>
  <si>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</si>
  <si>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</si>
  <si>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</si>
  <si>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</si>
  <si>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</si>
  <si>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</si>
  <si>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</si>
  <si>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</si>
  <si>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</si>
  <si>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</si>
  <si>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</si>
  <si>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</si>
  <si>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</si>
  <si>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</si>
  <si>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</si>
  <si>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</si>
  <si>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</si>
  <si>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</si>
  <si>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</si>
  <si>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</si>
  <si>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</si>
  <si>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</si>
  <si>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</si>
  <si>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</si>
  <si>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</si>
  <si>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</si>
  <si>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</si>
  <si>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</si>
  <si>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</si>
  <si>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</si>
  <si>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</si>
  <si>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</si>
  <si>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</si>
  <si>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</si>
  <si>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</si>
  <si>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</si>
  <si>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</si>
  <si>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</si>
  <si>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</si>
  <si>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</si>
  <si>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</si>
  <si>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</si>
  <si>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</si>
  <si>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</si>
  <si>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</si>
  <si>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</si>
  <si>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</si>
  <si>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</si>
  <si>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</si>
  <si>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</si>
  <si>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</si>
  <si>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</si>
  <si>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</si>
  <si>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</si>
  <si>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</si>
  <si>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</si>
  <si>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</si>
  <si>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</si>
  <si>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</si>
  <si>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</si>
  <si>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</si>
  <si>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</si>
  <si>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</si>
  <si>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</si>
  <si>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</si>
  <si>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</si>
  <si>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</si>
  <si>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</si>
  <si>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</si>
  <si>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</si>
  <si>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</si>
  <si>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</si>
  <si>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</si>
  <si>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</si>
  <si>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</si>
  <si>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</si>
  <si>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</si>
  <si>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</si>
  <si>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</si>
  <si>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</si>
  <si>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</si>
  <si>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</si>
  <si>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</si>
  <si>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</si>
  <si>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</si>
  <si>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</si>
  <si>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</si>
  <si>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</si>
  <si>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</si>
  <si>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</si>
  <si>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</si>
  <si>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</si>
  <si>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</si>
  <si>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</si>
  <si>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</si>
  <si>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</si>
  <si>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</si>
  <si>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</si>
  <si>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</si>
  <si>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</si>
  <si>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</si>
  <si>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</si>
  <si>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</si>
  <si>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</si>
  <si>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</si>
  <si>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</si>
  <si>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</si>
  <si>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</si>
  <si>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</si>
  <si>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</si>
  <si>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</si>
  <si>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</si>
  <si>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</si>
  <si>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</si>
  <si>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</si>
  <si>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</si>
  <si>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</si>
  <si>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</si>
  <si>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</si>
  <si>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</si>
  <si>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</si>
  <si>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</si>
  <si>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</si>
  <si>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</si>
  <si>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</si>
  <si>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</si>
  <si>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</si>
  <si>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</si>
  <si>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</si>
  <si>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</si>
  <si>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</si>
  <si>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</si>
  <si>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</si>
  <si>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</si>
  <si>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</si>
  <si>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</si>
  <si>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</si>
  <si>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</si>
  <si>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</si>
  <si>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</si>
  <si>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</si>
  <si>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</si>
  <si>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</si>
  <si>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</si>
  <si>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</si>
  <si>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</si>
  <si>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</si>
  <si>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</si>
  <si>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</si>
  <si>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</si>
  <si>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</si>
  <si>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</si>
  <si>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</si>
  <si>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</si>
  <si>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</si>
  <si>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</si>
  <si>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</si>
  <si>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</si>
  <si>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</si>
  <si>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</si>
  <si>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</si>
  <si>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</si>
  <si>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</si>
  <si>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</si>
  <si>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</si>
  <si>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</si>
  <si>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</si>
  <si>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</si>
  <si>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</si>
  <si>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</si>
  <si>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</si>
  <si>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</si>
  <si>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</si>
  <si>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</si>
  <si>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</si>
  <si>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</si>
  <si>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</si>
  <si>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</si>
  <si>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</si>
  <si>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</si>
  <si>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</si>
  <si>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</si>
  <si>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</si>
  <si>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</si>
  <si>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</si>
  <si>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</si>
  <si>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</si>
  <si>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</si>
  <si>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</si>
  <si>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</si>
  <si>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</si>
  <si>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</si>
  <si>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</si>
  <si>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</si>
  <si>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</si>
  <si>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</si>
  <si>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</si>
  <si>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</si>
  <si>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</si>
  <si>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</si>
  <si>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</si>
  <si>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</si>
  <si>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</si>
  <si>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</si>
  <si>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</si>
  <si>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</si>
  <si>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</si>
  <si>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</si>
  <si>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</si>
  <si>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</si>
  <si>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</si>
  <si>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</si>
  <si>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</si>
  <si>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</si>
  <si>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</si>
  <si>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</si>
  <si>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</si>
  <si>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</si>
  <si>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</si>
  <si>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</si>
  <si>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</si>
  <si>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</si>
  <si>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</si>
  <si>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</si>
  <si>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</si>
  <si>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</si>
  <si>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</si>
  <si>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</si>
  <si>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</si>
  <si>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</si>
  <si>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</si>
  <si>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</si>
  <si>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</si>
  <si>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</si>
  <si>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</si>
  <si>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</si>
  <si>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</si>
  <si>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</si>
  <si>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</si>
  <si>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</si>
  <si>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</si>
  <si>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</si>
  <si>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</si>
  <si>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</si>
  <si>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</si>
  <si>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</si>
  <si>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</si>
  <si>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</si>
  <si>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</si>
  <si>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</si>
  <si>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</si>
  <si>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</si>
  <si>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</si>
  <si>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</si>
  <si>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</si>
  <si>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</si>
  <si>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</si>
  <si>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</si>
  <si>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</si>
  <si>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</si>
  <si>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</si>
  <si>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</si>
  <si>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</si>
  <si>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</si>
  <si>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</si>
  <si>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</si>
  <si>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</si>
  <si>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</si>
  <si>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</si>
  <si>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</si>
  <si>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</si>
  <si>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</si>
  <si>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</si>
  <si>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</si>
  <si>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</si>
  <si>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</si>
  <si>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</si>
  <si>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</si>
  <si>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</si>
  <si>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</si>
  <si>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</si>
  <si>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</si>
  <si>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</si>
  <si>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</si>
  <si>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</si>
  <si>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</si>
  <si>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</si>
  <si>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</si>
  <si>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</si>
  <si>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</si>
  <si>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</si>
  <si>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</si>
  <si>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</si>
  <si>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</si>
  <si>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</si>
  <si>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</si>
  <si>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</si>
  <si>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</si>
  <si>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</si>
  <si>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</si>
  <si>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</si>
  <si>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</si>
  <si>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</si>
  <si>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</si>
  <si>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</si>
  <si>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</si>
  <si>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</si>
  <si>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</si>
  <si>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</si>
  <si>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</si>
  <si>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</si>
  <si>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</si>
  <si>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</si>
  <si>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</si>
  <si>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</si>
  <si>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</si>
  <si>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</si>
  <si>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</si>
  <si>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</si>
  <si>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</si>
  <si>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</si>
  <si>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</si>
  <si>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</si>
  <si>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</si>
  <si>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</si>
  <si>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</si>
  <si>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</si>
  <si>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</si>
  <si>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</si>
  <si>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</si>
  <si>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</si>
  <si>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</si>
  <si>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</si>
  <si>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</si>
  <si>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</si>
  <si>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</si>
  <si>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</si>
  <si>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</si>
  <si>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</si>
  <si>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</si>
  <si>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</si>
  <si>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</si>
  <si>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</si>
  <si>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</si>
  <si>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</si>
  <si>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</si>
  <si>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</si>
  <si>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</si>
  <si>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</si>
  <si>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</si>
  <si>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</si>
  <si>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</si>
  <si>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</si>
  <si>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</si>
  <si>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</si>
  <si>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</si>
  <si>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</si>
  <si>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</si>
  <si>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</si>
  <si>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</si>
  <si>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</si>
  <si>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</si>
  <si>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</si>
  <si>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</si>
  <si>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</si>
  <si>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</si>
  <si>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</si>
  <si>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</si>
  <si>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</si>
  <si>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</si>
  <si>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</si>
  <si>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</si>
  <si>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</si>
  <si>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</si>
  <si>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</si>
  <si>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</si>
  <si>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</si>
  <si>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</si>
  <si>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</si>
  <si>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</si>
  <si>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</si>
  <si>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</si>
  <si>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</si>
  <si>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</si>
  <si>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</si>
  <si>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</si>
  <si>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</si>
  <si>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</si>
  <si>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</si>
  <si>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</si>
  <si>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</si>
  <si>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</si>
  <si>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</si>
  <si>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</si>
  <si>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</si>
  <si>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</si>
  <si>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</si>
  <si>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</si>
  <si>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</si>
  <si>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</si>
  <si>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</si>
  <si>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</si>
  <si>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</si>
  <si>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</si>
  <si>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</si>
  <si>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</si>
  <si>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</si>
  <si>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</si>
  <si>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</si>
  <si>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</si>
  <si>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</si>
  <si>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</si>
  <si>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</si>
  <si>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</si>
  <si>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</si>
  <si>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</si>
  <si>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</si>
  <si>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</si>
  <si>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</si>
  <si>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</si>
  <si>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</si>
  <si>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</si>
  <si>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</si>
  <si>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</si>
  <si>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</si>
  <si>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</si>
  <si>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</si>
  <si>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</si>
  <si>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</si>
  <si>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</si>
  <si>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</si>
  <si>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</si>
  <si>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</si>
  <si>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</si>
  <si>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</si>
  <si>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</si>
  <si>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</si>
  <si>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</si>
  <si>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</si>
  <si>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</si>
  <si>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</si>
  <si>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</si>
  <si>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</si>
  <si>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</si>
  <si>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</si>
  <si>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</si>
  <si>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</si>
  <si>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</si>
  <si>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</si>
  <si>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</si>
  <si>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</si>
  <si>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</si>
  <si>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</si>
  <si>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</si>
  <si>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</si>
  <si>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</si>
  <si>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</si>
  <si>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</si>
  <si>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</si>
  <si>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</si>
  <si>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</si>
  <si>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</si>
  <si>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</si>
  <si>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</si>
  <si>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</si>
  <si>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</si>
  <si>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</si>
  <si>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</si>
  <si>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</si>
  <si>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</si>
  <si>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</si>
  <si>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</si>
  <si>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</si>
  <si>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</si>
  <si>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</si>
  <si>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</si>
  <si>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</si>
  <si>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</si>
  <si>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</si>
  <si>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</si>
  <si>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</si>
  <si>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</si>
  <si>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</si>
  <si>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</si>
  <si>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</si>
  <si>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</si>
  <si>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</si>
  <si>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</si>
  <si>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</si>
  <si>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</si>
  <si>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</si>
  <si>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</si>
  <si>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</si>
  <si>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</si>
  <si>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</si>
  <si>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</si>
  <si>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</si>
  <si>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</si>
  <si>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</si>
  <si>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</si>
  <si>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</si>
  <si>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</si>
  <si>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</si>
  <si>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</si>
  <si>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</si>
  <si>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</si>
  <si>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</si>
  <si>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</si>
  <si>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</si>
  <si>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</si>
  <si>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</si>
  <si>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</si>
  <si>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</si>
  <si>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</si>
  <si>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</si>
  <si>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</si>
  <si>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</si>
  <si>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</si>
  <si>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</si>
  <si>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</si>
  <si>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</si>
  <si>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</si>
  <si>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</si>
  <si>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</si>
  <si>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</si>
  <si>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</si>
  <si>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</si>
  <si>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</si>
  <si>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</si>
  <si>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</si>
  <si>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</si>
  <si>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</si>
  <si>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</si>
  <si>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</si>
  <si>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</si>
  <si>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</si>
  <si>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</si>
  <si>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</si>
  <si>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</si>
  <si>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</si>
  <si>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</si>
  <si>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</si>
  <si>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</si>
  <si>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</si>
  <si>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</si>
  <si>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</si>
  <si>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</si>
  <si>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</si>
  <si>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</si>
  <si>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</si>
  <si>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</si>
  <si>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</si>
  <si>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</si>
  <si>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</si>
  <si>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</si>
  <si>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</si>
  <si>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</si>
  <si>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</si>
  <si>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</si>
  <si>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</si>
  <si>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</si>
  <si>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</si>
  <si>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</si>
  <si>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</si>
  <si>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</si>
  <si>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</si>
  <si>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</si>
  <si>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</si>
  <si>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</si>
  <si>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</si>
  <si>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</si>
  <si>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</si>
  <si>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</si>
  <si>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</si>
  <si>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</si>
  <si>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</si>
  <si>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</si>
  <si>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</si>
  <si>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</si>
  <si>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</si>
  <si>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</si>
  <si>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</si>
  <si>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</si>
  <si>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</si>
  <si>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</si>
  <si>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</si>
  <si>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</si>
  <si>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</si>
  <si>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</si>
  <si>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</si>
  <si>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</si>
  <si>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</si>
  <si>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</si>
  <si>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</si>
  <si>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</si>
  <si>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</si>
  <si>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</si>
  <si>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</si>
  <si>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</si>
  <si>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</si>
  <si>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</si>
  <si>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</si>
  <si>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</si>
  <si>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</si>
  <si>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</si>
  <si>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</si>
  <si>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</si>
  <si>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</si>
  <si>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</si>
  <si>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</si>
  <si>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</si>
  <si>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</si>
  <si>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</si>
  <si>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</si>
  <si>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</si>
  <si>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</si>
  <si>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</si>
  <si>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</si>
  <si>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</si>
  <si>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</si>
  <si>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</si>
  <si>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</si>
  <si>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</si>
  <si>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</si>
  <si>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</si>
  <si>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</si>
  <si>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</si>
  <si>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</si>
  <si>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</si>
  <si>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</si>
  <si>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</si>
  <si>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</si>
  <si>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</si>
  <si>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</si>
  <si>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</si>
  <si>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</si>
  <si>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</si>
  <si>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</si>
  <si>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</si>
  <si>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</si>
  <si>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</si>
  <si>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</si>
  <si>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</si>
  <si>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</si>
  <si>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</si>
  <si>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</si>
  <si>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</si>
  <si>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</si>
  <si>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</si>
  <si>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</si>
  <si>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</si>
  <si>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</si>
  <si>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</si>
  <si>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</si>
  <si>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</si>
  <si>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</si>
  <si>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</si>
  <si>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</si>
  <si>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</si>
  <si>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</si>
  <si>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</si>
  <si>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</si>
  <si>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</si>
  <si>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</si>
  <si>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</si>
  <si>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</si>
  <si>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</si>
  <si>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</si>
  <si>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</si>
  <si>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</si>
  <si>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</si>
  <si>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</si>
  <si>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</si>
  <si>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</si>
  <si>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</si>
  <si>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</si>
  <si>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</si>
  <si>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</si>
  <si>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</si>
  <si>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</si>
  <si>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</si>
  <si>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</si>
  <si>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</si>
  <si>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</si>
  <si>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</si>
  <si>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</si>
  <si>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</si>
  <si>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</si>
  <si>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</si>
  <si>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</si>
  <si>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</si>
  <si>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</si>
  <si>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</si>
  <si>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</si>
  <si>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</si>
  <si>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</si>
  <si>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</si>
  <si>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</si>
  <si>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</si>
  <si>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</si>
  <si>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</si>
  <si>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</si>
  <si>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</si>
  <si>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</si>
  <si>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</si>
  <si>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</si>
  <si>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</si>
  <si>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</si>
  <si>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</si>
  <si>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</si>
  <si>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</si>
  <si>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</si>
  <si>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</si>
  <si>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</si>
  <si>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</si>
  <si>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</si>
  <si>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</si>
  <si>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</si>
  <si>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</si>
  <si>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</si>
  <si>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</si>
  <si>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</si>
  <si>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</si>
  <si>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</si>
  <si>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</si>
  <si>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</si>
  <si>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</si>
  <si>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</si>
  <si>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</si>
  <si>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</si>
  <si>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</si>
  <si>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</si>
  <si>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</si>
  <si>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</si>
  <si>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</si>
  <si>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</si>
  <si>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</si>
  <si>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</si>
  <si>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</si>
  <si>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</si>
  <si>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</si>
  <si>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</si>
  <si>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</si>
  <si>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</si>
  <si>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</si>
  <si>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</si>
  <si>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</si>
  <si>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</si>
  <si>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</si>
  <si>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</si>
  <si>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</si>
  <si>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</si>
  <si>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</si>
  <si>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</si>
  <si>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</si>
  <si>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</si>
  <si>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</si>
  <si>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</si>
  <si>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</si>
  <si>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</si>
  <si>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</si>
  <si>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</si>
  <si>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</si>
  <si>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</si>
  <si>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</si>
  <si>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</si>
  <si>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</si>
  <si>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</si>
  <si>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</si>
  <si>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</si>
  <si>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</si>
  <si>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</si>
  <si>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</si>
  <si>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</si>
  <si>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</si>
  <si>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</si>
  <si>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</si>
  <si>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</si>
  <si>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</si>
  <si>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</si>
  <si>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</si>
  <si>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</si>
  <si>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</si>
  <si>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</si>
  <si>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</si>
  <si>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</si>
  <si>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</si>
  <si>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</si>
  <si>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</si>
  <si>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</si>
  <si>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</si>
  <si>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</si>
  <si>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</si>
  <si>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</si>
  <si>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</si>
  <si>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</si>
  <si>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</si>
  <si>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</si>
  <si>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</si>
  <si>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</si>
  <si>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</si>
  <si>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</si>
  <si>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</si>
  <si>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</si>
  <si>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</si>
  <si>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</si>
  <si>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</si>
  <si>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</si>
  <si>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</si>
  <si>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</si>
  <si>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</si>
  <si>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</si>
  <si>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</si>
  <si>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</si>
  <si>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</si>
  <si>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</si>
  <si>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</si>
  <si>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</si>
  <si>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</si>
  <si>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</si>
  <si>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</si>
  <si>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</si>
  <si>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</si>
  <si>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</si>
  <si>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</si>
  <si>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</si>
  <si>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</si>
  <si>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</si>
  <si>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</si>
  <si>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</si>
  <si>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</si>
  <si>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</si>
  <si>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</si>
  <si>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</si>
  <si>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</si>
  <si>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</si>
  <si>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</si>
  <si>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</si>
  <si>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</si>
  <si>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</si>
  <si>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</si>
  <si>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</si>
  <si>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</si>
  <si>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</si>
  <si>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</si>
  <si>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</si>
  <si>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</si>
  <si>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</si>
  <si>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</si>
  <si>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</si>
  <si>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</si>
  <si>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</si>
  <si>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</si>
  <si>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</si>
  <si>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</si>
  <si>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</si>
  <si>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</si>
  <si>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</si>
  <si>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</si>
  <si>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</si>
  <si>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</si>
  <si>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</si>
  <si>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</si>
  <si>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</si>
  <si>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</si>
  <si>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</si>
  <si>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</si>
  <si>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</si>
  <si>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</si>
  <si>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</si>
  <si>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</si>
  <si>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</si>
  <si>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</si>
  <si>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</si>
  <si>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</si>
  <si>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</si>
  <si>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</si>
  <si>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</si>
  <si>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</si>
  <si>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</si>
  <si>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</si>
  <si>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</si>
  <si>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</si>
  <si>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</si>
  <si>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</si>
  <si>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</si>
  <si>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</si>
  <si>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</si>
  <si>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</si>
  <si>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</si>
  <si>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</si>
  <si>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</si>
  <si>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</si>
  <si>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</si>
  <si>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</si>
  <si>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</si>
  <si>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</si>
  <si>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</si>
  <si>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</si>
  <si>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</si>
  <si>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</si>
  <si>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</si>
  <si>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</si>
  <si>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</si>
  <si>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</si>
  <si>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</si>
  <si>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</si>
  <si>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</si>
  <si>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</si>
  <si>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</si>
  <si>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</si>
  <si>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</si>
  <si>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</si>
  <si>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</si>
  <si>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</si>
  <si>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</si>
  <si>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</si>
  <si>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</si>
  <si>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</si>
  <si>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</si>
  <si>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</si>
  <si>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</si>
  <si>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</si>
  <si>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</si>
  <si>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</si>
  <si>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</si>
  <si>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</si>
  <si>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</si>
  <si>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</si>
  <si>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</si>
  <si>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</si>
  <si>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</si>
  <si>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</si>
  <si>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</si>
  <si>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</si>
  <si>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</si>
  <si>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</si>
  <si>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</si>
  <si>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</si>
  <si>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</si>
  <si>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</si>
  <si>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</si>
  <si>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</si>
  <si>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</si>
  <si>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</si>
  <si>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</si>
  <si>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</si>
  <si>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</si>
  <si>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</si>
  <si>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</si>
  <si>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</si>
  <si>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</si>
  <si>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</si>
  <si>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</si>
  <si>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</si>
  <si>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</si>
  <si>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</si>
  <si>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</si>
  <si>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</si>
  <si>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</si>
  <si>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</si>
  <si>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</si>
  <si>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</si>
  <si>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</si>
  <si>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</si>
  <si>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</si>
  <si>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</si>
  <si>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</si>
  <si>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</si>
  <si>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</si>
  <si>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</si>
  <si>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</si>
  <si>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</si>
  <si>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</si>
  <si>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</si>
  <si>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</si>
  <si>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</si>
  <si>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</si>
  <si>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</si>
  <si>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</si>
  <si>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</si>
  <si>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</si>
  <si>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</si>
  <si>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</si>
  <si>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</si>
  <si>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</si>
  <si>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</si>
  <si>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</si>
  <si>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</si>
  <si>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</si>
  <si>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</si>
  <si>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</si>
  <si>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</si>
  <si>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</si>
  <si>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</si>
  <si>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</si>
  <si>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</si>
  <si>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</si>
  <si>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</si>
  <si>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</si>
  <si>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</si>
  <si>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</si>
  <si>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</si>
  <si>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</si>
  <si>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</si>
  <si>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</si>
  <si>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</si>
  <si>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</si>
  <si>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</si>
  <si>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</si>
  <si>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</si>
  <si>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</si>
  <si>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</si>
  <si>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</si>
  <si>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</si>
  <si>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</si>
  <si>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</si>
  <si>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</si>
  <si>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</si>
  <si>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</si>
  <si>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</si>
  <si>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</si>
  <si>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</si>
  <si>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</si>
  <si>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</si>
  <si>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</si>
  <si>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</si>
  <si>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</si>
  <si>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</si>
  <si>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</si>
  <si>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</si>
  <si>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</si>
  <si>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</si>
  <si>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</si>
  <si>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</si>
  <si>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</si>
  <si>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</si>
  <si>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</si>
  <si>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</si>
  <si>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</si>
  <si>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</si>
  <si>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</si>
  <si>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</si>
  <si>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</si>
  <si>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</si>
  <si>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</si>
  <si>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</si>
  <si>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</si>
  <si>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</si>
  <si>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</si>
  <si>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</si>
  <si>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</si>
  <si>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</si>
  <si>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</si>
  <si>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</si>
  <si>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</si>
  <si>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</si>
  <si>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</si>
  <si>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</si>
  <si>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</si>
  <si>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</si>
  <si>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</si>
  <si>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</si>
  <si>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</si>
  <si>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</si>
  <si>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</si>
  <si>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</si>
  <si>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</si>
  <si>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</si>
  <si>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</si>
  <si>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</si>
  <si>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</si>
  <si>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</si>
  <si>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</si>
  <si>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</si>
  <si>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</si>
  <si>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</si>
  <si>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</si>
  <si>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</si>
  <si>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</si>
  <si>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</si>
  <si>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</si>
  <si>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</si>
  <si>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</si>
  <si>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</si>
  <si>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</si>
  <si>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</si>
  <si>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</si>
  <si>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</si>
  <si>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</si>
  <si>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</si>
  <si>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</si>
  <si>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</si>
  <si>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</si>
  <si>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</si>
  <si>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</si>
  <si>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</si>
  <si>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</si>
  <si>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</si>
  <si>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</si>
  <si>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</si>
  <si>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</si>
  <si>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</si>
  <si>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</si>
  <si>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</si>
  <si>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</si>
  <si>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</si>
  <si>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</si>
  <si>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</si>
  <si>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</si>
  <si>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</si>
  <si>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</si>
  <si>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</si>
  <si>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</si>
  <si>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</si>
  <si>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</si>
  <si>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</si>
  <si>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</si>
  <si>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</si>
  <si>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</si>
  <si>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</si>
  <si>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</si>
  <si>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</si>
  <si>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</si>
  <si>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</si>
  <si>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</si>
  <si>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</si>
  <si>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</si>
  <si>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</si>
  <si>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</si>
  <si>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</si>
  <si>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</si>
  <si>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</si>
  <si>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</si>
  <si>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</si>
  <si>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</si>
  <si>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</si>
  <si>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</si>
  <si>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</si>
  <si>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</si>
  <si>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</si>
  <si>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</si>
  <si>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</si>
  <si>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</si>
  <si>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</si>
  <si>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</si>
  <si>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</si>
  <si>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</si>
  <si>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</si>
  <si>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</si>
  <si>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</si>
  <si>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</si>
  <si>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</si>
  <si>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</si>
  <si>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</si>
  <si>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</si>
  <si>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</si>
  <si>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</si>
  <si>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</si>
  <si>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</si>
  <si>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</si>
  <si>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</si>
  <si>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</si>
  <si>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</si>
  <si>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</si>
  <si>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</si>
  <si>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</si>
  <si>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</si>
  <si>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</si>
  <si>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</si>
  <si>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</si>
  <si>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</si>
  <si>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</si>
  <si>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</si>
  <si>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</si>
  <si>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</si>
  <si>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</si>
  <si>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</si>
  <si>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</si>
  <si>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</si>
  <si>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</si>
  <si>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</si>
  <si>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</si>
  <si>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</si>
  <si>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</si>
  <si>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</si>
  <si>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</si>
  <si>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</si>
  <si>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</si>
  <si>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</si>
  <si>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</si>
  <si>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</si>
  <si>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</si>
  <si>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</si>
  <si>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</si>
  <si>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</si>
  <si>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</si>
  <si>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</si>
  <si>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</si>
  <si>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</si>
  <si>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</si>
  <si>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</si>
  <si>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</si>
  <si>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</si>
  <si>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</si>
  <si>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</si>
  <si>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</si>
  <si>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</si>
  <si>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</si>
  <si>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</si>
  <si>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</si>
  <si>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</si>
  <si>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</si>
  <si>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</si>
  <si>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</si>
  <si>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</si>
  <si>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</si>
  <si>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</si>
  <si>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</si>
  <si>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</si>
  <si>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</si>
  <si>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</si>
  <si>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</si>
  <si>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</si>
  <si>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</si>
  <si>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</si>
  <si>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</si>
  <si>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</si>
  <si>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</si>
  <si>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</si>
  <si>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</si>
  <si>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</si>
  <si>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</si>
  <si>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</si>
  <si>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</si>
  <si>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</si>
  <si>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</si>
  <si>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</si>
  <si>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</si>
  <si>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</si>
  <si>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</si>
  <si>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</si>
  <si>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</si>
  <si>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</si>
  <si>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</si>
  <si>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</si>
  <si>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</si>
  <si>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</si>
  <si>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</si>
  <si>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</si>
  <si>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</si>
  <si>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</si>
  <si>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</si>
  <si>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</si>
  <si>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</si>
  <si>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</si>
  <si>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</si>
  <si>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</si>
  <si>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</si>
  <si>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</si>
  <si>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</si>
  <si>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</si>
  <si>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</si>
  <si>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</si>
  <si>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</si>
  <si>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</si>
  <si>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</si>
  <si>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</si>
  <si>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</si>
  <si>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</si>
  <si>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</si>
  <si>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</si>
  <si>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</si>
  <si>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</si>
  <si>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</si>
  <si>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</si>
  <si>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</si>
  <si>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</si>
  <si>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</si>
  <si>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</si>
  <si>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</si>
  <si>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</si>
  <si>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</si>
  <si>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</si>
  <si>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</si>
  <si>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</si>
  <si>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</si>
  <si>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</si>
  <si>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</si>
  <si>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</si>
  <si>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</si>
  <si>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</si>
  <si>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</si>
  <si>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</si>
  <si>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</si>
  <si>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</si>
  <si>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</si>
  <si>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</si>
  <si>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</si>
  <si>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</si>
  <si>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</si>
  <si>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</si>
  <si>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</si>
  <si>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</si>
  <si>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</si>
  <si>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</si>
  <si>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</si>
  <si>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</si>
  <si>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</si>
  <si>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</si>
  <si>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</si>
  <si>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</si>
  <si>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</si>
  <si>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</si>
  <si>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</si>
  <si>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</si>
  <si>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</si>
  <si>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</si>
  <si>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</si>
  <si>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</si>
  <si>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</si>
  <si>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</si>
  <si>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</si>
  <si>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</si>
  <si>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</si>
  <si>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</si>
  <si>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</si>
  <si>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</si>
  <si>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</si>
  <si>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</si>
  <si>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</si>
  <si>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</si>
  <si>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</si>
  <si>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</si>
  <si>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</si>
  <si>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</si>
  <si>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</si>
  <si>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</si>
  <si>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</si>
  <si>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</si>
  <si>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</si>
  <si>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</si>
  <si>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</si>
  <si>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</si>
  <si>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</si>
  <si>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</si>
  <si>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</si>
  <si>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</si>
  <si>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</si>
  <si>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</si>
  <si>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</si>
  <si>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</si>
  <si>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</si>
  <si>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</si>
  <si>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</si>
  <si>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</si>
  <si>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</si>
  <si>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</si>
  <si>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</si>
  <si>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</si>
  <si>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</si>
  <si>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</si>
  <si>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</si>
  <si>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</si>
  <si>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</si>
  <si>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</si>
  <si>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</si>
  <si>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</si>
  <si>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</si>
  <si>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</si>
  <si>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</si>
  <si>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</si>
  <si>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</si>
  <si>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</si>
  <si>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</si>
  <si>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</si>
  <si>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</si>
  <si>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</si>
  <si>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</si>
  <si>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</si>
  <si>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</si>
  <si>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</si>
  <si>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</si>
  <si>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</si>
  <si>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</si>
  <si>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</si>
  <si>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</si>
  <si>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</si>
  <si>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</si>
  <si>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</si>
  <si>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</si>
  <si>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</si>
  <si>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</si>
  <si>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</si>
  <si>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</si>
  <si>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</si>
  <si>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</si>
  <si>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</si>
  <si>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</si>
  <si>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</si>
  <si>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</si>
  <si>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</si>
  <si>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</si>
  <si>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</si>
  <si>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</si>
  <si>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</si>
  <si>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</si>
  <si>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</si>
  <si>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</si>
  <si>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</si>
  <si>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</si>
  <si>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</si>
  <si>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</si>
  <si>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</si>
  <si>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</si>
  <si>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</si>
  <si>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</si>
  <si>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</si>
  <si>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</si>
  <si>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</si>
  <si>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</si>
  <si>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</si>
  <si>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</si>
  <si>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</si>
  <si>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</si>
  <si>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</si>
  <si>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</si>
  <si>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</si>
  <si>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</si>
  <si>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</si>
  <si>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</si>
  <si>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</si>
  <si>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</si>
  <si>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</si>
  <si>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</si>
  <si>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</si>
  <si>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</si>
  <si>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</si>
  <si>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</si>
  <si>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</si>
  <si>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</si>
  <si>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</si>
  <si>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</si>
  <si>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</si>
  <si>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</si>
  <si>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</si>
  <si>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</si>
  <si>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</si>
  <si>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</si>
  <si>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</si>
  <si>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</si>
  <si>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</si>
  <si>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</si>
  <si>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</si>
  <si>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</si>
  <si>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</si>
  <si>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</si>
  <si>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</si>
  <si>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</si>
  <si>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</si>
  <si>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</si>
  <si>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</si>
  <si>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</si>
  <si>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</si>
  <si>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</si>
  <si>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</si>
  <si>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</si>
  <si>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</si>
  <si>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</si>
  <si>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</si>
  <si>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</si>
  <si>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</si>
  <si>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</si>
  <si>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</si>
  <si>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</si>
  <si>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</si>
  <si>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</si>
  <si>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</si>
  <si>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</si>
  <si>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</si>
  <si>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</si>
  <si>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</si>
  <si>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</si>
  <si>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</si>
  <si>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</si>
  <si>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</si>
  <si>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</si>
  <si>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</si>
  <si>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</si>
  <si>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</si>
  <si>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</si>
  <si>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</si>
  <si>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</si>
  <si>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</si>
  <si>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</si>
  <si>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</si>
  <si>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</si>
  <si>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</si>
  <si>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</si>
  <si>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</si>
  <si>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</si>
  <si>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</si>
  <si>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</si>
  <si>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</si>
  <si>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</si>
  <si>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</si>
  <si>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</si>
  <si>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</si>
  <si>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</si>
  <si>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</si>
  <si>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</si>
  <si>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</si>
  <si>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</si>
  <si>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</si>
  <si>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</si>
  <si>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</si>
  <si>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</si>
  <si>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</si>
  <si>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</si>
  <si>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</si>
  <si>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</si>
  <si>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</si>
  <si>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</si>
  <si>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</si>
  <si>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</si>
  <si>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</si>
  <si>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</si>
  <si>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</si>
  <si>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</si>
  <si>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</si>
  <si>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</si>
  <si>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</si>
  <si>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</si>
  <si>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</si>
  <si>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</si>
  <si>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</si>
  <si>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</si>
  <si>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</si>
  <si>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</si>
  <si>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</si>
  <si>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</si>
  <si>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</si>
  <si>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</si>
  <si>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</si>
  <si>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</si>
  <si>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</si>
  <si>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</si>
  <si>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</si>
  <si>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</si>
  <si>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</si>
  <si>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</si>
  <si>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</si>
  <si>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</si>
  <si>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</si>
  <si>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</si>
  <si>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</si>
  <si>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</si>
  <si>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</si>
  <si>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</si>
  <si>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</si>
  <si>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</si>
  <si>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</si>
  <si>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</si>
  <si>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</si>
  <si>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</si>
  <si>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</si>
  <si>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</si>
  <si>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</si>
  <si>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</si>
  <si>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</si>
  <si>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</si>
  <si>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</si>
  <si>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</si>
  <si>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</si>
  <si>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</si>
  <si>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</si>
  <si>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</si>
  <si>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</si>
  <si>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</si>
  <si>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</si>
  <si>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</si>
  <si>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</si>
  <si>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</si>
  <si>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</si>
  <si>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</si>
  <si>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</si>
  <si>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</si>
  <si>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</si>
  <si>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</si>
  <si>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</si>
  <si>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</si>
  <si>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</si>
  <si>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</si>
  <si>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</si>
  <si>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</si>
  <si>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</si>
  <si>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</si>
  <si>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</si>
  <si>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</si>
  <si>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</si>
  <si>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</si>
  <si>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</si>
  <si>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</si>
  <si>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</si>
  <si>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</si>
  <si>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</si>
  <si>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</si>
  <si>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</si>
  <si>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</si>
  <si>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</si>
  <si>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</si>
  <si>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</si>
  <si>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</si>
  <si>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</si>
  <si>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</si>
  <si>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</si>
  <si>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</si>
  <si>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</si>
  <si>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</si>
  <si>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</si>
  <si>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</si>
  <si>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</si>
  <si>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</si>
  <si>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</si>
  <si>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</si>
  <si>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</si>
  <si>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</si>
  <si>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</si>
  <si>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</si>
  <si>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</si>
  <si>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</si>
  <si>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</si>
  <si>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</si>
  <si>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</si>
  <si>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</si>
  <si>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</si>
  <si>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</si>
  <si>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</si>
  <si>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</si>
  <si>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</si>
  <si>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</si>
  <si>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</si>
  <si>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</si>
  <si>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</si>
  <si>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</si>
  <si>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</si>
  <si>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</si>
  <si>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</si>
  <si>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</si>
  <si>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</si>
  <si>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</si>
  <si>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</si>
  <si>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</si>
  <si>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</si>
  <si>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</si>
  <si>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</si>
  <si>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</si>
  <si>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</si>
  <si>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</si>
  <si>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</si>
  <si>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</si>
  <si>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</si>
  <si>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</si>
  <si>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</si>
  <si>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</si>
  <si>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</si>
  <si>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</si>
  <si>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</si>
  <si>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</si>
  <si>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</si>
  <si>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</si>
  <si>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</si>
  <si>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</si>
  <si>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</si>
  <si>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</si>
  <si>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</si>
  <si>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</si>
  <si>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</si>
  <si>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</si>
  <si>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</si>
  <si>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</si>
  <si>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</si>
  <si>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</si>
  <si>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</si>
  <si>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</si>
  <si>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</si>
  <si>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</si>
  <si>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</si>
  <si>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</si>
  <si>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</si>
  <si>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</si>
  <si>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</si>
  <si>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</si>
  <si>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</si>
  <si>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</si>
  <si>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</si>
  <si>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</si>
  <si>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</si>
  <si>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</si>
  <si>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</si>
  <si>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</si>
  <si>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</si>
  <si>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</si>
  <si>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</si>
  <si>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</si>
  <si>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</si>
  <si>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</si>
  <si>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</si>
  <si>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</si>
  <si>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</si>
  <si>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</si>
  <si>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</si>
  <si>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</si>
  <si>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</si>
  <si>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</si>
  <si>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</si>
  <si>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</si>
  <si>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</si>
  <si>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</si>
  <si>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</si>
  <si>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</si>
  <si>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</si>
  <si>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</si>
  <si>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</si>
  <si>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</si>
  <si>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</si>
  <si>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</si>
  <si>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</si>
  <si>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</si>
  <si>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</si>
  <si>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</si>
  <si>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</si>
  <si>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</si>
  <si>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</si>
  <si>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</si>
  <si>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</si>
  <si>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</si>
  <si>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</si>
  <si>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</si>
  <si>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</si>
  <si>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</si>
  <si>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</si>
  <si>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</si>
  <si>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</si>
  <si>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</si>
  <si>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</si>
  <si>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</si>
  <si>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</si>
  <si>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</si>
  <si>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</si>
  <si>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</si>
  <si>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</si>
  <si>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</si>
  <si>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</si>
  <si>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</si>
  <si>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</si>
  <si>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</si>
  <si>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</si>
  <si>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</si>
  <si>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</si>
  <si>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</si>
  <si>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</si>
  <si>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</si>
  <si>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</si>
  <si>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</si>
  <si>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</si>
  <si>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</si>
  <si>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</si>
  <si>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</si>
  <si>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</si>
  <si>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</si>
  <si>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</si>
  <si>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</si>
  <si>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</si>
  <si>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</si>
  <si>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</si>
  <si>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</si>
  <si>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</si>
  <si>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</si>
  <si>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</si>
  <si>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</si>
  <si>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</si>
  <si>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</si>
  <si>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</si>
  <si>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</si>
  <si>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</si>
  <si>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</si>
  <si>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</si>
  <si>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</si>
  <si>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</si>
  <si>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</si>
  <si>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</si>
  <si>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</si>
  <si>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</si>
  <si>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</si>
  <si>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</si>
  <si>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</si>
  <si>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</si>
  <si>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</si>
  <si>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</si>
  <si>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</si>
  <si>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</si>
  <si>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</si>
  <si>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</si>
  <si>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</si>
  <si>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</si>
  <si>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</si>
  <si>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</si>
  <si>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</si>
  <si>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</si>
  <si>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</si>
  <si>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</si>
  <si>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</si>
  <si>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</si>
  <si>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</si>
  <si>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</si>
  <si>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</si>
  <si>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</si>
  <si>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</si>
  <si>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</si>
  <si>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</si>
  <si>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</si>
  <si>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</si>
  <si>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</si>
  <si>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</si>
  <si>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</si>
  <si>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</si>
  <si>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</si>
  <si>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</si>
  <si>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</si>
  <si>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</si>
  <si>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</si>
  <si>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</si>
  <si>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</si>
  <si>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</si>
  <si>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</si>
  <si>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</si>
  <si>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</si>
  <si>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</si>
  <si>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</si>
  <si>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</si>
  <si>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</si>
  <si>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</si>
  <si>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</si>
  <si>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</si>
  <si>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</si>
  <si>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</si>
  <si>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</si>
  <si>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</si>
  <si>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</si>
  <si>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</si>
  <si>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</si>
  <si>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</si>
  <si>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</si>
  <si>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</si>
  <si>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</si>
  <si>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</si>
  <si>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</si>
  <si>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</si>
  <si>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</si>
  <si>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</si>
  <si>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</si>
  <si>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</si>
  <si>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</si>
  <si>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</si>
  <si>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</si>
  <si>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</si>
  <si>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</si>
  <si>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</si>
  <si>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</si>
  <si>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</si>
  <si>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</si>
  <si>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</si>
  <si>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</si>
  <si>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</si>
  <si>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</si>
  <si>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</si>
  <si>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</si>
  <si>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</si>
  <si>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</si>
  <si>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</si>
  <si>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</si>
  <si>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</si>
  <si>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</si>
  <si>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</si>
  <si>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</si>
  <si>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</si>
  <si>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</si>
  <si>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</si>
  <si>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</si>
  <si>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</si>
  <si>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</si>
  <si>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</si>
  <si>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</si>
  <si>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</si>
  <si>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</si>
  <si>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</si>
  <si>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</si>
  <si>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</si>
  <si>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</si>
  <si>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</si>
  <si>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</si>
  <si>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</si>
  <si>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</si>
  <si>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</si>
  <si>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</si>
  <si>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</si>
  <si>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</si>
  <si>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</si>
  <si>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</si>
  <si>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</si>
  <si>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</si>
  <si>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</si>
  <si>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</si>
  <si>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</si>
  <si>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</si>
  <si>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</si>
  <si>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</si>
  <si>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</si>
  <si>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</si>
  <si>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</si>
  <si>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</si>
  <si>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</si>
  <si>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</si>
  <si>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</si>
  <si>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</si>
  <si>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</si>
  <si>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</si>
  <si>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</si>
  <si>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</si>
  <si>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</si>
  <si>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</si>
  <si>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</si>
  <si>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</si>
  <si>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</si>
  <si>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</si>
  <si>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</si>
  <si>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</si>
  <si>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</si>
  <si>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</si>
  <si>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</si>
  <si>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</si>
  <si>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</si>
  <si>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</si>
  <si>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</si>
  <si>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</si>
  <si>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</si>
  <si>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</si>
  <si>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</si>
  <si>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</si>
  <si>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</si>
  <si>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</si>
  <si>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</si>
  <si>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</si>
  <si>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</si>
  <si>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</si>
  <si>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</si>
  <si>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</si>
  <si>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</si>
  <si>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</si>
  <si>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</si>
  <si>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</si>
  <si>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</si>
  <si>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</si>
  <si>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</si>
  <si>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</si>
  <si>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</si>
  <si>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</si>
  <si>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</si>
  <si>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</si>
  <si>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</si>
  <si>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</si>
  <si>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</si>
  <si>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</si>
  <si>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</si>
  <si>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</si>
  <si>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</si>
  <si>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</si>
  <si>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</si>
  <si>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</si>
  <si>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</si>
  <si>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</si>
  <si>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</si>
  <si>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</si>
  <si>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</si>
  <si>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</si>
  <si>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</si>
  <si>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</si>
  <si>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</si>
  <si>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</si>
  <si>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</si>
  <si>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</si>
  <si>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</si>
  <si>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</si>
  <si>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</si>
  <si>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</si>
  <si>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</si>
  <si>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</si>
  <si>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</si>
  <si>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</si>
  <si>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</si>
  <si>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</si>
  <si>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</si>
  <si>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</si>
  <si>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</si>
  <si>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</si>
  <si>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</si>
  <si>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</si>
  <si>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</si>
  <si>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</si>
  <si>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</si>
  <si>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</si>
  <si>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</si>
  <si>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</si>
  <si>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</si>
  <si>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</si>
  <si>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</si>
  <si>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</si>
  <si>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</si>
  <si>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</si>
  <si>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</si>
  <si>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</si>
  <si>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</si>
  <si>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</si>
  <si>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</si>
  <si>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</si>
  <si>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</si>
  <si>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</si>
  <si>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</si>
  <si>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</si>
  <si>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</si>
  <si>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</si>
  <si>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</si>
  <si>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</si>
  <si>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</si>
  <si>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</si>
  <si>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</si>
  <si>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</si>
  <si>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</si>
  <si>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</si>
  <si>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</si>
  <si>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</si>
  <si>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</si>
  <si>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</si>
  <si>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</si>
  <si>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</si>
  <si>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</si>
  <si>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</si>
  <si>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</si>
  <si>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</si>
  <si>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</si>
  <si>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</si>
  <si>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</si>
  <si>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</si>
  <si>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</si>
  <si>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</si>
  <si>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</si>
  <si>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</si>
  <si>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</si>
  <si>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</si>
  <si>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</si>
  <si>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</si>
  <si>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</si>
  <si>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</si>
  <si>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</si>
  <si>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</si>
  <si>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</si>
  <si>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</si>
  <si>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</si>
  <si>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</si>
  <si>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</si>
  <si>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</si>
  <si>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</si>
  <si>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</si>
  <si>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</si>
  <si>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</si>
  <si>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</si>
  <si>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</si>
  <si>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</si>
  <si>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</si>
  <si>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</si>
  <si>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</si>
  <si>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</si>
  <si>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</si>
  <si>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</si>
  <si>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</si>
  <si>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</si>
  <si>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</si>
  <si>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</si>
  <si>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</si>
  <si>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</si>
  <si>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</si>
  <si>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</si>
  <si>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</si>
  <si>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</si>
  <si>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</si>
  <si>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</si>
  <si>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</si>
  <si>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</si>
  <si>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</si>
  <si>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</si>
  <si>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</si>
  <si>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</si>
  <si>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</si>
  <si>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</si>
  <si>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</si>
  <si>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</si>
  <si>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</si>
  <si>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</si>
  <si>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</si>
  <si>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</si>
  <si>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</si>
  <si>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</si>
  <si>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</si>
  <si>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</si>
  <si>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</si>
  <si>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</si>
  <si>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</si>
  <si>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</si>
  <si>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</si>
  <si>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</si>
  <si>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</si>
  <si>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</si>
  <si>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</si>
  <si>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</si>
  <si>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</si>
  <si>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</si>
  <si>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</si>
  <si>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</si>
  <si>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</si>
  <si>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</si>
  <si>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</si>
  <si>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</si>
  <si>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</si>
  <si>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</si>
  <si>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</si>
  <si>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</si>
  <si>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</si>
  <si>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</si>
  <si>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</si>
  <si>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</si>
  <si>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</si>
  <si>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</si>
  <si>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</si>
  <si>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</si>
  <si>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</si>
  <si>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</si>
  <si>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</si>
  <si>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</si>
  <si>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</si>
  <si>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</si>
  <si>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</si>
  <si>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</si>
  <si>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</si>
  <si>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</si>
  <si>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</si>
  <si>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</si>
  <si>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</si>
  <si>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</si>
  <si>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</si>
  <si>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</si>
  <si>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</si>
  <si>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</si>
  <si>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</si>
  <si>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</si>
  <si>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</si>
  <si>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</si>
  <si>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</si>
  <si>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</si>
  <si>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</si>
  <si>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</si>
  <si>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</si>
  <si>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</si>
  <si>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</si>
  <si>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</si>
  <si>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</si>
  <si>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</si>
  <si>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</si>
  <si>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</si>
  <si>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</si>
  <si>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</si>
  <si>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</si>
  <si>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</si>
  <si>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</si>
  <si>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</si>
  <si>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</si>
  <si>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</si>
  <si>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</si>
  <si>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</si>
  <si>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</si>
  <si>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</si>
  <si>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</si>
  <si>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</si>
  <si>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</si>
  <si>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</si>
  <si>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</si>
  <si>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</si>
  <si>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</si>
  <si>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</si>
  <si>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</si>
  <si>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</si>
  <si>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</si>
  <si>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</si>
  <si>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</si>
  <si>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</si>
  <si>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</si>
  <si>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</si>
  <si>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</si>
  <si>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</si>
  <si>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</si>
  <si>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</si>
  <si>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</si>
  <si>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</si>
  <si>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</si>
  <si>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</si>
  <si>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</si>
  <si>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</si>
  <si>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</si>
  <si>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</si>
  <si>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</si>
  <si>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</si>
  <si>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</si>
  <si>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</si>
  <si>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</si>
  <si>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</si>
  <si>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</si>
  <si>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</si>
  <si>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</si>
  <si>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</si>
  <si>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</si>
  <si>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</si>
  <si>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</si>
  <si>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</si>
  <si>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</si>
  <si>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</si>
  <si>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</si>
  <si>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</si>
  <si>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</si>
  <si>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</si>
  <si>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</si>
  <si>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</si>
  <si>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</si>
  <si>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</si>
  <si>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</si>
  <si>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</si>
  <si>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</si>
  <si>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</si>
  <si>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</si>
  <si>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</si>
  <si>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</si>
  <si>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</si>
  <si>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</si>
  <si>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</si>
  <si>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</si>
  <si>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</si>
  <si>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</si>
  <si>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</si>
  <si>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</si>
  <si>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</si>
  <si>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</si>
  <si>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</si>
  <si>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</si>
  <si>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</si>
  <si>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</si>
  <si>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</si>
  <si>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</si>
  <si>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</si>
  <si>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</si>
  <si>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</si>
  <si>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</si>
  <si>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</si>
  <si>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</si>
  <si>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</si>
  <si>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</si>
  <si>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</si>
  <si>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</si>
  <si>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</si>
  <si>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</si>
  <si>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</si>
  <si>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</si>
  <si>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</si>
  <si>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</si>
  <si>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</si>
  <si>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</si>
  <si>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</si>
  <si>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</si>
  <si>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</si>
  <si>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</si>
  <si>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</si>
  <si>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</si>
  <si>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</si>
  <si>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</si>
  <si>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</si>
  <si>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</si>
  <si>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</si>
  <si>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</si>
  <si>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</si>
  <si>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</si>
  <si>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</si>
  <si>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</si>
  <si>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</si>
  <si>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</si>
  <si>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</si>
  <si>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</si>
  <si>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</si>
  <si>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</si>
  <si>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</si>
  <si>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</si>
  <si>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</si>
  <si>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</si>
  <si>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</si>
  <si>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</si>
  <si>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</si>
  <si>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</si>
  <si>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</si>
  <si>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</si>
  <si>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</si>
  <si>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</si>
  <si>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</si>
  <si>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</si>
  <si>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</si>
  <si>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</si>
  <si>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</si>
  <si>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</si>
  <si>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</si>
  <si>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</si>
  <si>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</si>
  <si>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</si>
  <si>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</si>
  <si>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</si>
  <si>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</si>
  <si>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</si>
  <si>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</si>
  <si>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</si>
  <si>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</si>
  <si>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</si>
  <si>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</si>
  <si>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</si>
  <si>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</si>
  <si>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</si>
  <si>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</si>
  <si>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</si>
  <si>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</si>
  <si>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</si>
  <si>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</si>
  <si>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</si>
  <si>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</si>
  <si>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</si>
  <si>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</si>
  <si>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</si>
  <si>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</si>
  <si>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</si>
  <si>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</si>
  <si>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</si>
  <si>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</si>
  <si>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</si>
  <si>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</si>
  <si>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</si>
  <si>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</si>
  <si>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</si>
  <si>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</si>
  <si>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</si>
  <si>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</si>
  <si>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</si>
  <si>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</si>
  <si>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</si>
  <si>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</si>
  <si>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</si>
  <si>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</si>
  <si>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</si>
  <si>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</si>
  <si>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</si>
  <si>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</si>
  <si>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</si>
  <si>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</si>
  <si>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</si>
  <si>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</si>
  <si>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</si>
  <si>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</si>
  <si>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</si>
  <si>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</si>
  <si>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</si>
  <si>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</si>
  <si>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</si>
  <si>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</si>
  <si>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</si>
  <si>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</si>
  <si>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</si>
  <si>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</si>
  <si>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</si>
  <si>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</si>
  <si>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</si>
  <si>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</si>
  <si>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</si>
  <si>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</si>
  <si>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</si>
  <si>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</si>
  <si>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</si>
  <si>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</si>
  <si>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</si>
  <si>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</si>
  <si>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</si>
  <si>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</si>
  <si>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</si>
  <si>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</si>
  <si>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</si>
  <si>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</si>
  <si>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</si>
  <si>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</si>
  <si>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</si>
  <si>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</si>
  <si>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</si>
  <si>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</si>
  <si>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</si>
  <si>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</si>
  <si>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</si>
  <si>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</si>
  <si>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</si>
  <si>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</si>
  <si>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</si>
  <si>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</si>
  <si>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</si>
  <si>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</si>
  <si>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</si>
  <si>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</si>
  <si>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</si>
  <si>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</si>
  <si>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</si>
  <si>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</si>
  <si>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</si>
  <si>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</si>
  <si>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</si>
  <si>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</si>
  <si>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</si>
  <si>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</si>
  <si>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</si>
  <si>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</si>
  <si>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</si>
  <si>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</si>
  <si>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</si>
  <si>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</si>
  <si>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</si>
  <si>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</si>
  <si>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</si>
  <si>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</si>
  <si>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</si>
  <si>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</si>
  <si>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</si>
  <si>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</si>
  <si>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</si>
  <si>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</si>
  <si>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</si>
  <si>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</si>
  <si>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</si>
  <si>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</si>
  <si>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</si>
  <si>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</si>
  <si>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</si>
  <si>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</si>
  <si>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</si>
  <si>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</si>
  <si>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</si>
  <si>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</si>
  <si>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</si>
  <si>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</si>
  <si>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</si>
  <si>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</si>
  <si>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</si>
  <si>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</si>
  <si>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</si>
  <si>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</si>
  <si>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</si>
  <si>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</si>
  <si>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</si>
  <si>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</si>
  <si>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</si>
  <si>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</si>
  <si>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</si>
  <si>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</si>
  <si>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</si>
  <si>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</si>
  <si>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</si>
  <si>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</si>
  <si>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</si>
  <si>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</si>
  <si>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</si>
  <si>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</si>
  <si>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</si>
  <si>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</si>
  <si>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</si>
  <si>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</si>
  <si>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</si>
  <si>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</si>
  <si>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</si>
  <si>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</si>
  <si>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</si>
  <si>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</si>
  <si>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</si>
  <si>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</si>
  <si>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</si>
  <si>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</si>
  <si>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</si>
  <si>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</si>
  <si>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</si>
  <si>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</si>
  <si>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</si>
  <si>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</si>
  <si>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</si>
  <si>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</si>
  <si>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</si>
  <si>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</si>
  <si>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</si>
  <si>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</si>
  <si>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</si>
  <si>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</si>
  <si>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</si>
  <si>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</si>
  <si>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</si>
  <si>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</si>
  <si>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</si>
  <si>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</si>
  <si>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</si>
  <si>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</si>
  <si>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</si>
  <si>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</si>
  <si>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</si>
  <si>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</si>
  <si>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</si>
  <si>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</si>
  <si>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</si>
  <si>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</si>
  <si>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</si>
  <si>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</si>
  <si>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</si>
  <si>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</si>
  <si>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</si>
  <si>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</si>
  <si>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</si>
  <si>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</si>
  <si>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</si>
  <si>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</si>
  <si>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</si>
  <si>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</si>
  <si>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</si>
  <si>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</si>
  <si>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</si>
  <si>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</si>
  <si>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</si>
  <si>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</si>
  <si>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</si>
  <si>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</si>
  <si>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</si>
  <si>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</si>
  <si>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</si>
  <si>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</si>
  <si>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</si>
  <si>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</si>
  <si>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</si>
  <si>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</si>
  <si>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</si>
  <si>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</si>
  <si>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</si>
  <si>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</si>
  <si>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</si>
  <si>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</si>
  <si>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</si>
  <si>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</si>
  <si>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</si>
  <si>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</si>
  <si>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</si>
  <si>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</si>
  <si>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</si>
  <si>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</si>
  <si>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</si>
  <si>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</si>
  <si>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</si>
  <si>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</si>
  <si>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</si>
  <si>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</si>
  <si>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</si>
  <si>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</si>
  <si>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</si>
  <si>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</si>
  <si>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</si>
  <si>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</si>
  <si>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</si>
  <si>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</si>
  <si>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</si>
  <si>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</si>
  <si>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</si>
  <si>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</si>
  <si>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</si>
  <si>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</si>
  <si>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</si>
  <si>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</si>
  <si>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</si>
  <si>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</si>
  <si>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</si>
  <si>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</si>
  <si>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</si>
  <si>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</si>
  <si>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</si>
  <si>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</si>
  <si>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</si>
  <si>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</si>
  <si>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</si>
  <si>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</si>
  <si>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</si>
  <si>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</si>
  <si>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</si>
  <si>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</si>
  <si>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</si>
  <si>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</si>
  <si>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</si>
  <si>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</si>
  <si>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</si>
  <si>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</si>
  <si>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</si>
  <si>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</si>
  <si>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</si>
  <si>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</si>
  <si>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</si>
  <si>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</si>
  <si>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</si>
  <si>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</si>
  <si>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</si>
  <si>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</si>
  <si>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</si>
  <si>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</si>
  <si>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</si>
  <si>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</si>
  <si>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</si>
  <si>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</si>
  <si>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</si>
  <si>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</si>
  <si>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</si>
  <si>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</si>
  <si>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</si>
  <si>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</si>
  <si>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</si>
  <si>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</si>
  <si>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</si>
  <si>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</si>
  <si>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</si>
  <si>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</si>
  <si>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</si>
  <si>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</si>
  <si>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</si>
  <si>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</si>
  <si>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</si>
  <si>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</si>
  <si>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</si>
  <si>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</si>
  <si>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</si>
  <si>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</si>
  <si>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</si>
  <si>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</si>
  <si>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</si>
  <si>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</si>
  <si>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</si>
  <si>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</si>
  <si>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</si>
  <si>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</si>
  <si>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</si>
  <si>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</si>
  <si>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</si>
  <si>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</si>
  <si>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</si>
  <si>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</si>
  <si>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</si>
  <si>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</si>
  <si>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</si>
  <si>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</si>
  <si>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</si>
  <si>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</si>
  <si>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</si>
  <si>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</si>
  <si>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</si>
  <si>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</si>
  <si>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</si>
  <si>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</si>
  <si>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</si>
  <si>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</si>
  <si>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</si>
  <si>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</si>
  <si>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</si>
  <si>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</si>
  <si>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</si>
  <si>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</si>
  <si>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</si>
  <si>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</si>
  <si>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</si>
  <si>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</si>
  <si>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</si>
  <si>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</si>
  <si>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</si>
  <si>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</si>
  <si>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</si>
  <si>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</si>
  <si>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</si>
  <si>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</si>
  <si>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</si>
  <si>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</si>
  <si>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</si>
  <si>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</si>
  <si>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</si>
  <si>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</si>
  <si>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</si>
  <si>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</si>
  <si>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</si>
  <si>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</si>
  <si>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</si>
  <si>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</si>
  <si>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</si>
  <si>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</si>
  <si>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</si>
  <si>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</si>
  <si>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</si>
  <si>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</si>
  <si>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</si>
  <si>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</si>
  <si>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</si>
  <si>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</si>
  <si>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</si>
  <si>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</si>
  <si>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</si>
  <si>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</si>
  <si>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</si>
  <si>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</si>
  <si>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</si>
  <si>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</si>
  <si>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</si>
  <si>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</si>
  <si>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</si>
  <si>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</si>
  <si>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</si>
  <si>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</si>
  <si>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</si>
  <si>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</si>
  <si>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</si>
  <si>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</si>
  <si>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</si>
  <si>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</si>
  <si>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</si>
  <si>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</si>
  <si>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</si>
  <si>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</si>
  <si>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</si>
  <si>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</si>
  <si>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</si>
  <si>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</si>
  <si>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</si>
  <si>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</si>
  <si>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</si>
  <si>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</si>
  <si>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</si>
  <si>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</si>
  <si>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</si>
  <si>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</si>
  <si>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</si>
  <si>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</si>
  <si>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</si>
  <si>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</si>
  <si>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</si>
  <si>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</si>
  <si>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</si>
  <si>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</si>
  <si>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</si>
  <si>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</si>
  <si>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</si>
  <si>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</si>
  <si>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</si>
  <si>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</si>
  <si>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</si>
  <si>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</si>
  <si>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</si>
  <si>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</si>
  <si>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</si>
  <si>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</si>
  <si>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</si>
  <si>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</si>
  <si>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</si>
  <si>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</si>
  <si>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</si>
  <si>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</si>
  <si>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</si>
  <si>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</si>
  <si>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</si>
  <si>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</si>
  <si>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</si>
  <si>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</si>
  <si>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</si>
  <si>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</si>
  <si>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</si>
  <si>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</si>
  <si>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</si>
  <si>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</si>
  <si>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</si>
  <si>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</si>
  <si>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</si>
  <si>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</si>
  <si>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</si>
  <si>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</si>
  <si>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</si>
  <si>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</si>
  <si>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</si>
  <si>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</si>
  <si>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</si>
  <si>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</si>
  <si>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</si>
  <si>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</si>
  <si>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</si>
  <si>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</si>
  <si>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</si>
  <si>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</si>
  <si>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</si>
  <si>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</si>
  <si>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</si>
  <si>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</si>
  <si>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</si>
  <si>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</si>
  <si>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</si>
  <si>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</si>
  <si>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</si>
  <si>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</si>
  <si>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</si>
  <si>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</si>
  <si>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</si>
  <si>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</si>
  <si>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</si>
  <si>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</si>
  <si>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</si>
  <si>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</si>
  <si>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</si>
  <si>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</si>
  <si>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</si>
  <si>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</si>
  <si>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</si>
  <si>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</si>
  <si>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</si>
  <si>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</si>
  <si>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</si>
  <si>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</si>
  <si>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</si>
  <si>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</si>
  <si>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</si>
  <si>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</si>
  <si>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</si>
  <si>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</si>
  <si>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</si>
  <si>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</si>
  <si>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</si>
  <si>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</si>
  <si>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</si>
  <si>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</si>
  <si>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</si>
  <si>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</si>
  <si>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</si>
  <si>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</si>
  <si>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</si>
  <si>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</si>
  <si>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</si>
  <si>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</si>
  <si>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</si>
  <si>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</si>
  <si>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</si>
  <si>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</si>
  <si>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</si>
  <si>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</si>
  <si>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</si>
  <si>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</si>
  <si>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</si>
  <si>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</si>
  <si>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</si>
  <si>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</si>
  <si>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</si>
  <si>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</si>
  <si>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</si>
  <si>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</si>
  <si>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</si>
  <si>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</si>
  <si>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</si>
  <si>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</si>
  <si>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</si>
  <si>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</si>
  <si>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</si>
  <si>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</si>
  <si>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</si>
  <si>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</si>
  <si>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</si>
  <si>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</si>
  <si>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</si>
  <si>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</si>
  <si>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</si>
  <si>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</si>
  <si>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</si>
  <si>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</si>
  <si>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</si>
  <si>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</si>
  <si>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</si>
  <si>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</si>
  <si>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</si>
  <si>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</si>
  <si>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</si>
  <si>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</si>
  <si>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</si>
  <si>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</si>
  <si>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</si>
  <si>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</si>
  <si>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</si>
  <si>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</si>
  <si>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</si>
  <si>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</si>
  <si>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</si>
  <si>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</si>
  <si>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</si>
  <si>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</si>
  <si>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</si>
  <si>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</si>
  <si>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</si>
  <si>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</si>
  <si>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</si>
  <si>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</si>
  <si>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</si>
  <si>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</si>
  <si>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</si>
  <si>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</si>
  <si>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</si>
  <si>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</si>
  <si>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</si>
  <si>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</si>
  <si>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</si>
  <si>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</si>
  <si>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</si>
  <si>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</si>
  <si>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</si>
  <si>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</si>
  <si>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</si>
  <si>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</si>
  <si>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</si>
  <si>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</si>
  <si>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</si>
  <si>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</si>
  <si>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</si>
  <si>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</si>
  <si>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</si>
  <si>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</si>
  <si>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</si>
  <si>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</si>
  <si>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</si>
  <si>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</si>
  <si>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</si>
  <si>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</si>
  <si>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</si>
  <si>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</si>
  <si>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</si>
  <si>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</si>
  <si>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</si>
  <si>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</si>
  <si>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</si>
  <si>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</si>
  <si>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</si>
  <si>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</si>
  <si>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</si>
  <si>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</si>
  <si>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</si>
  <si>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</si>
  <si>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</si>
  <si>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</si>
  <si>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</si>
  <si>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</si>
  <si>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</si>
  <si>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</si>
  <si>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</si>
  <si>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</si>
  <si>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</si>
  <si>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</si>
  <si>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</si>
  <si>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</si>
  <si>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</si>
  <si>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</si>
  <si>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</si>
  <si>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</si>
  <si>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</si>
  <si>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</si>
  <si>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</si>
  <si>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</si>
  <si>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</si>
  <si>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</si>
  <si>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</si>
  <si>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</si>
  <si>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</si>
  <si>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</si>
  <si>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</si>
  <si>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</si>
  <si>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</si>
  <si>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</si>
  <si>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</si>
  <si>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</si>
  <si>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</si>
  <si>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</si>
  <si>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</si>
  <si>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</si>
  <si>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</si>
  <si>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</si>
  <si>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</si>
  <si>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</si>
  <si>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</si>
  <si>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</si>
  <si>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</si>
  <si>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</si>
  <si>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</si>
  <si>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</si>
  <si>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</si>
  <si>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</si>
  <si>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</si>
  <si>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</si>
  <si>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</si>
  <si>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</si>
  <si>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</si>
  <si>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</si>
  <si>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</si>
  <si>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</si>
  <si>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</si>
  <si>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</si>
  <si>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</si>
  <si>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</si>
  <si>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</si>
  <si>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</si>
  <si>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</si>
  <si>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</si>
  <si>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</si>
  <si>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</si>
  <si>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</si>
  <si>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</si>
  <si>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</si>
  <si>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</si>
  <si>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</si>
  <si>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</si>
  <si>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</si>
  <si>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</si>
  <si>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</si>
  <si>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</si>
  <si>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</si>
  <si>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</si>
  <si>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</si>
  <si>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</si>
  <si>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</si>
  <si>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</si>
  <si>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</si>
  <si>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</si>
  <si>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</si>
  <si>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</si>
  <si>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</si>
  <si>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</si>
  <si>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</si>
  <si>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</si>
  <si>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</si>
  <si>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</si>
  <si>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</si>
  <si>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</si>
  <si>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</si>
  <si>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</si>
  <si>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</si>
  <si>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</si>
  <si>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</si>
  <si>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</si>
  <si>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</si>
  <si>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</si>
  <si>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</si>
  <si>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</si>
  <si>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</si>
  <si>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</si>
  <si>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</si>
  <si>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</si>
  <si>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</si>
  <si>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</si>
  <si>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</si>
  <si>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</si>
  <si>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</si>
  <si>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</si>
  <si>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</si>
  <si>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</si>
  <si>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</si>
  <si>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</si>
  <si>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</si>
  <si>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</si>
  <si>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</si>
  <si>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</si>
  <si>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</si>
  <si>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</si>
  <si>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</si>
  <si>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</si>
  <si>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</si>
  <si>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</si>
  <si>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</si>
  <si>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</si>
  <si>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</si>
  <si>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</si>
  <si>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</si>
  <si>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</si>
  <si>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</si>
  <si>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</si>
  <si>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</si>
  <si>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</si>
  <si>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</si>
  <si>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</si>
  <si>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</si>
  <si>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</si>
  <si>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</si>
  <si>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</si>
  <si>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</si>
  <si>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</si>
  <si>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</si>
  <si>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</si>
  <si>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</si>
  <si>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</si>
  <si>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</si>
  <si>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</si>
  <si>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</si>
  <si>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</si>
  <si>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</si>
  <si>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</si>
  <si>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</si>
  <si>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</si>
  <si>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</si>
  <si>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</si>
  <si>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</si>
  <si>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</si>
  <si>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</si>
  <si>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</si>
  <si>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</si>
  <si>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</si>
  <si>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</si>
  <si>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</si>
  <si>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</si>
  <si>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</si>
  <si>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</si>
  <si>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</si>
  <si>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</si>
  <si>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</si>
  <si>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</si>
  <si>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</si>
  <si>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</si>
  <si>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</si>
  <si>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</si>
  <si>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</si>
  <si>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</si>
  <si>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</si>
  <si>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</si>
  <si>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</si>
  <si>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</si>
  <si>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</si>
  <si>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</si>
  <si>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</si>
  <si>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</si>
  <si>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</si>
  <si>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</si>
  <si>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</si>
  <si>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</si>
  <si>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</si>
  <si>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</si>
  <si>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</si>
  <si>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</si>
  <si>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</si>
  <si>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</si>
  <si>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</si>
  <si>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</si>
  <si>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</si>
  <si>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</si>
  <si>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</si>
  <si>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</si>
  <si>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</si>
  <si>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</si>
  <si>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</si>
  <si>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</si>
  <si>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</si>
  <si>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</si>
  <si>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</si>
  <si>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</si>
  <si>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</si>
  <si>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</si>
  <si>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</si>
  <si>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</si>
  <si>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</si>
  <si>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</si>
  <si>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</si>
  <si>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</si>
  <si>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</si>
  <si>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</si>
  <si>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</si>
  <si>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</si>
  <si>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</si>
  <si>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</si>
  <si>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</si>
  <si>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</si>
  <si>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</si>
  <si>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</si>
  <si>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</si>
  <si>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</si>
  <si>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</si>
  <si>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</si>
  <si>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</si>
  <si>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</si>
  <si>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</si>
  <si>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</si>
  <si>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</si>
  <si>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</si>
  <si>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</si>
  <si>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</si>
  <si>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</si>
  <si>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</si>
  <si>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</si>
  <si>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</si>
  <si>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</si>
  <si>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</si>
  <si>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</si>
  <si>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</si>
  <si>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</si>
  <si>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</si>
  <si>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</si>
  <si>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</si>
  <si>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</si>
  <si>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</si>
  <si>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</si>
  <si>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</si>
  <si>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</si>
  <si>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</si>
  <si>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</si>
  <si>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</si>
  <si>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</si>
  <si>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</si>
  <si>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</si>
  <si>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</si>
  <si>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</si>
  <si>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</si>
  <si>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</si>
  <si>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</si>
  <si>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</si>
  <si>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</si>
  <si>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</si>
  <si>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</si>
  <si>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</si>
  <si>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</si>
  <si>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</si>
  <si>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</si>
  <si>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</si>
  <si>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</si>
  <si>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</si>
  <si>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</si>
  <si>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</si>
  <si>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</si>
  <si>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</si>
  <si>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</si>
  <si>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</si>
  <si>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</si>
  <si>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</si>
  <si>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</si>
  <si>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</si>
  <si>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</si>
  <si>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</si>
  <si>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</si>
  <si>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</si>
  <si>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</si>
  <si>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</si>
  <si>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</si>
  <si>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</si>
  <si>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</si>
  <si>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</si>
  <si>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</si>
  <si>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</si>
  <si>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</si>
  <si>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</si>
  <si>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</si>
  <si>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</si>
  <si>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</si>
  <si>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</si>
  <si>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</si>
  <si>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</si>
  <si>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</si>
  <si>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</si>
  <si>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</si>
  <si>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</si>
  <si>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</si>
  <si>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</si>
  <si>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</si>
  <si>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</si>
  <si>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</si>
  <si>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</si>
  <si>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</si>
  <si>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</si>
  <si>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</si>
  <si>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</si>
  <si>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</si>
  <si>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</si>
  <si>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</si>
  <si>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</si>
  <si>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</si>
  <si>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</si>
  <si>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</si>
  <si>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</si>
  <si>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</si>
  <si>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</si>
  <si>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</si>
  <si>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</si>
  <si>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</si>
  <si>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</si>
  <si>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</si>
  <si>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</si>
  <si>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</si>
  <si>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</si>
  <si>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</si>
  <si>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</si>
  <si>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</si>
  <si>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</si>
  <si>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</si>
  <si>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</si>
  <si>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</si>
  <si>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</si>
  <si>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</si>
  <si>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</si>
  <si>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</si>
  <si>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</si>
  <si>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</si>
  <si>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</si>
  <si>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</si>
  <si>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</si>
  <si>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</si>
  <si>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</si>
  <si>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</si>
  <si>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</si>
  <si>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</si>
  <si>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</si>
  <si>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</si>
  <si>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</si>
  <si>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</si>
  <si>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</si>
  <si>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</si>
  <si>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</si>
  <si>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</si>
  <si>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</si>
  <si>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</si>
  <si>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</si>
  <si>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</si>
  <si>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</si>
  <si>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</si>
  <si>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</si>
  <si>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</si>
  <si>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</si>
  <si>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</si>
  <si>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</si>
  <si>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</si>
  <si>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</si>
  <si>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</si>
  <si>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</si>
  <si>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</si>
  <si>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</si>
  <si>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</si>
  <si>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</si>
  <si>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</si>
  <si>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</si>
  <si>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</si>
  <si>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</si>
  <si>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</si>
  <si>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</si>
  <si>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</si>
  <si>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</si>
  <si>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</si>
  <si>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</si>
  <si>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</si>
  <si>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</si>
  <si>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</si>
  <si>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</si>
  <si>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</si>
  <si>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</si>
  <si>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</si>
  <si>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</si>
  <si>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</si>
  <si>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</si>
  <si>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</si>
  <si>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</si>
  <si>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</si>
  <si>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</si>
  <si>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</si>
  <si>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</si>
  <si>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</si>
  <si>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</si>
  <si>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</si>
  <si>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</si>
  <si>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</si>
  <si>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</si>
  <si>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</si>
  <si>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</si>
  <si>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</si>
  <si>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</si>
  <si>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</si>
  <si>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</si>
  <si>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</si>
  <si>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</si>
  <si>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</si>
  <si>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</si>
  <si>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</si>
  <si>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</si>
  <si>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</si>
  <si>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</si>
  <si>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</si>
  <si>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</si>
  <si>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</si>
  <si>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</si>
  <si>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</si>
  <si>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</si>
  <si>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</si>
  <si>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</si>
  <si>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</si>
  <si>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</si>
  <si>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</si>
  <si>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</si>
  <si>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</si>
  <si>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</si>
  <si>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</si>
  <si>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</si>
  <si>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</si>
  <si>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</si>
  <si>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</si>
  <si>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</si>
  <si>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</si>
  <si>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</si>
  <si>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</si>
  <si>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</si>
  <si>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</si>
  <si>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</si>
  <si>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</si>
  <si>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</si>
  <si>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</si>
  <si>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</si>
  <si>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</si>
  <si>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</si>
  <si>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</si>
  <si>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</si>
  <si>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</si>
  <si>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</si>
  <si>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</si>
  <si>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</si>
  <si>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</si>
  <si>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</si>
  <si>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</si>
  <si>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</si>
  <si>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</si>
  <si>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</si>
  <si>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</si>
  <si>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</si>
  <si>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</si>
  <si>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</si>
  <si>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</si>
  <si>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</si>
  <si>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</si>
  <si>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</si>
  <si>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</si>
  <si>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</si>
  <si>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</si>
  <si>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</si>
  <si>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</si>
  <si>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</si>
  <si>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</si>
  <si>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</si>
  <si>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</si>
  <si>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</si>
  <si>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</si>
  <si>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</si>
  <si>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</si>
  <si>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</si>
  <si>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</si>
  <si>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</si>
  <si>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</si>
  <si>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</si>
  <si>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</si>
  <si>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</si>
  <si>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</si>
  <si>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</si>
  <si>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</si>
  <si>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</si>
  <si>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</si>
  <si>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</si>
  <si>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</si>
  <si>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</si>
  <si>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</si>
  <si>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</si>
  <si>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</si>
  <si>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</si>
  <si>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</si>
  <si>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</si>
  <si>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</si>
  <si>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</si>
  <si>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</si>
  <si>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</si>
  <si>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</si>
  <si>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</si>
  <si>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</si>
  <si>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</si>
  <si>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</si>
  <si>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</si>
  <si>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</si>
  <si>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</si>
  <si>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</si>
  <si>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</si>
  <si>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</si>
  <si>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</si>
  <si>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</si>
  <si>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</si>
  <si>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</si>
  <si>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</si>
  <si>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</si>
  <si>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</si>
  <si>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</si>
  <si>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</si>
  <si>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</si>
  <si>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</si>
  <si>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</si>
  <si>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</si>
  <si>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</si>
  <si>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</si>
  <si>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</si>
  <si>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</si>
  <si>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</si>
  <si>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</si>
  <si>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</si>
  <si>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</si>
  <si>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</si>
  <si>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</si>
  <si>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</si>
  <si>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</si>
  <si>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</si>
  <si>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</si>
  <si>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</si>
  <si>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</si>
  <si>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</si>
  <si>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</si>
  <si>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</si>
  <si>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</si>
  <si>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</si>
  <si>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</si>
  <si>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</si>
  <si>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</si>
  <si>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</si>
  <si>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</si>
  <si>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</si>
  <si>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</si>
  <si>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</si>
  <si>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</si>
  <si>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</si>
  <si>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</si>
  <si>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</si>
  <si>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</si>
  <si>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</si>
  <si>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</si>
  <si>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</si>
  <si>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</si>
  <si>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</si>
  <si>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</si>
  <si>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</si>
  <si>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</si>
  <si>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</si>
  <si>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</si>
  <si>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</si>
  <si>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</si>
  <si>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</si>
  <si>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</si>
  <si>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</si>
  <si>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</si>
  <si>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</si>
  <si>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</si>
  <si>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</si>
  <si>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</si>
  <si>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</si>
  <si>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</si>
  <si>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</si>
  <si>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</si>
  <si>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</si>
  <si>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</si>
  <si>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</si>
  <si>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</si>
  <si>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</si>
  <si>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</si>
  <si>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</si>
  <si>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</si>
  <si>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</si>
  <si>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</si>
  <si>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</si>
  <si>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</si>
  <si>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</si>
  <si>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</si>
  <si>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</si>
  <si>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</si>
  <si>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</si>
  <si>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</si>
  <si>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</si>
  <si>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</si>
  <si>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</si>
  <si>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</si>
  <si>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</si>
  <si>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</si>
  <si>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</si>
  <si>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</si>
  <si>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</si>
  <si>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</si>
  <si>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</si>
  <si>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</si>
  <si>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</si>
  <si>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</si>
  <si>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</si>
  <si>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</si>
  <si>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</si>
  <si>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</si>
  <si>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</si>
  <si>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</si>
  <si>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</si>
  <si>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</si>
  <si>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</si>
  <si>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</si>
  <si>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</si>
  <si>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</si>
  <si>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</si>
  <si>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</si>
  <si>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</si>
  <si>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</si>
  <si>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</si>
  <si>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</si>
  <si>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</si>
  <si>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</si>
  <si>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</si>
  <si>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</si>
  <si>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</si>
  <si>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</si>
  <si>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</si>
  <si>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</si>
  <si>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</si>
  <si>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</si>
  <si>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</si>
  <si>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</si>
  <si>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</si>
  <si>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</si>
  <si>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</si>
  <si>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</si>
  <si>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</si>
  <si>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</si>
  <si>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</si>
  <si>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</si>
  <si>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</si>
  <si>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</si>
  <si>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</si>
  <si>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</si>
  <si>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</si>
  <si>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</si>
  <si>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</si>
  <si>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</si>
  <si>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</si>
  <si>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</si>
  <si>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</si>
  <si>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</si>
  <si>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</si>
  <si>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</si>
  <si>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</si>
  <si>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</si>
  <si>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</si>
  <si>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</si>
  <si>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</si>
  <si>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</si>
  <si>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</si>
  <si>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</si>
  <si>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</si>
  <si>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</si>
  <si>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</si>
  <si>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</si>
  <si>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</si>
  <si>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</si>
  <si>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</si>
  <si>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</si>
  <si>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</si>
  <si>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</si>
  <si>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</si>
  <si>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</si>
  <si>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</si>
  <si>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</si>
  <si>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</si>
  <si>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</si>
  <si>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</si>
  <si>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</si>
  <si>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</si>
  <si>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</si>
  <si>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</si>
  <si>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</si>
  <si>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</si>
  <si>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</si>
  <si>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</si>
  <si>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</si>
  <si>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</si>
  <si>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</si>
  <si>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</si>
  <si>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</si>
  <si>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</si>
  <si>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</si>
  <si>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</si>
  <si>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</si>
  <si>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</si>
  <si>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</si>
  <si>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</si>
  <si>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</si>
  <si>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</si>
  <si>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</si>
  <si>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</si>
  <si>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</si>
  <si>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</si>
  <si>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</si>
  <si>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</si>
  <si>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</si>
  <si>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</si>
  <si>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</si>
  <si>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</si>
  <si>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</si>
  <si>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</si>
  <si>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</si>
  <si>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</si>
  <si>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</si>
  <si>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</si>
  <si>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</si>
  <si>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</si>
  <si>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</si>
  <si>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</si>
  <si>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</si>
  <si>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</si>
  <si>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</si>
  <si>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</si>
  <si>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</si>
  <si>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</si>
  <si>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</si>
  <si>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</si>
  <si>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</si>
  <si>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</si>
  <si>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</si>
  <si>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</si>
  <si>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</si>
  <si>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</si>
  <si>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</si>
  <si>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</si>
  <si>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</si>
  <si>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</si>
  <si>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</si>
  <si>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</si>
  <si>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</si>
  <si>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</si>
  <si>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</si>
  <si>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</si>
  <si>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</si>
  <si>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</si>
  <si>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</si>
  <si>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</si>
  <si>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</si>
  <si>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</si>
  <si>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</si>
  <si>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</si>
  <si>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</si>
  <si>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</si>
  <si>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</si>
  <si>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</si>
  <si>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</si>
  <si>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</si>
  <si>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</si>
  <si>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</si>
  <si>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</si>
  <si>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</si>
  <si>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</si>
  <si>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</si>
  <si>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</si>
  <si>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</si>
  <si>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</si>
  <si>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</si>
  <si>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</si>
  <si>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</si>
  <si>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</si>
  <si>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</si>
  <si>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</si>
  <si>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</si>
  <si>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</si>
  <si>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</si>
  <si>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</si>
  <si>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</si>
  <si>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</si>
  <si>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</si>
  <si>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</si>
  <si>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</si>
  <si>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</si>
  <si>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</si>
  <si>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</si>
  <si>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</si>
  <si>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</si>
  <si>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</si>
  <si>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</si>
  <si>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</si>
  <si>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</si>
  <si>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</si>
  <si>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</si>
  <si>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</si>
  <si>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</si>
  <si>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</si>
  <si>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</si>
  <si>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</si>
  <si>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</si>
  <si>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</si>
  <si>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</si>
  <si>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</si>
  <si>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</si>
  <si>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</si>
  <si>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</si>
  <si>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</si>
  <si>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</si>
  <si>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</si>
  <si>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</si>
  <si>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</si>
  <si>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</si>
  <si>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</si>
  <si>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</si>
  <si>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</si>
  <si>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</si>
  <si>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</si>
  <si>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</si>
  <si>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</si>
  <si>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</si>
  <si>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</si>
  <si>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</si>
  <si>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</si>
  <si>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</si>
  <si>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</si>
  <si>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</si>
  <si>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</si>
  <si>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</si>
  <si>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</si>
  <si>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</si>
  <si>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</si>
  <si>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</si>
  <si>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</si>
  <si>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</si>
  <si>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</si>
  <si>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</si>
  <si>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</si>
  <si>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</si>
  <si>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</si>
  <si>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</si>
  <si>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</si>
  <si>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</si>
  <si>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</si>
  <si>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</si>
  <si>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</si>
  <si>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</si>
  <si>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</si>
  <si>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</si>
  <si>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</si>
  <si>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</si>
  <si>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</si>
  <si>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</si>
  <si>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</si>
  <si>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</si>
  <si>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</si>
  <si>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</si>
  <si>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</si>
  <si>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</si>
  <si>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</si>
  <si>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</si>
  <si>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</si>
  <si>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</si>
  <si>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</si>
  <si>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</si>
  <si>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</si>
  <si>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</si>
  <si>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</si>
  <si>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</si>
  <si>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</si>
  <si>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</si>
  <si>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</si>
  <si>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</si>
  <si>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</si>
  <si>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</si>
  <si>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</si>
  <si>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</si>
  <si>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</si>
  <si>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</si>
  <si>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</si>
  <si>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</si>
  <si>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</si>
  <si>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</si>
  <si>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</si>
  <si>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</si>
  <si>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</si>
  <si>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</si>
  <si>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</si>
  <si>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</si>
  <si>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</si>
  <si>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</si>
  <si>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</si>
  <si>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</si>
  <si>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</si>
  <si>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</si>
  <si>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</si>
  <si>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</si>
  <si>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</si>
  <si>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</si>
  <si>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</si>
  <si>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</si>
  <si>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</si>
  <si>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</si>
  <si>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</si>
  <si>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</si>
  <si>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</si>
  <si>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</si>
  <si>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</si>
  <si>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</si>
  <si>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</si>
  <si>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</si>
  <si>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</si>
  <si>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</si>
  <si>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</si>
  <si>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</si>
  <si>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</si>
  <si>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</si>
  <si>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</si>
  <si>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</si>
  <si>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</si>
  <si>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</si>
  <si>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</si>
  <si>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</si>
  <si>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</si>
  <si>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</si>
  <si>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</si>
  <si>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</si>
  <si>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</si>
  <si>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</si>
  <si>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</si>
  <si>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</si>
  <si>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</si>
  <si>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</si>
  <si>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</si>
  <si>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</si>
  <si>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</si>
  <si>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</si>
  <si>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</si>
  <si>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</si>
  <si>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</si>
  <si>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</si>
  <si>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</si>
  <si>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</si>
  <si>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</si>
  <si>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</si>
  <si>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</si>
  <si>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</si>
  <si>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</si>
  <si>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</si>
  <si>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</si>
  <si>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</si>
  <si>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</si>
  <si>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</si>
  <si>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</si>
  <si>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</si>
  <si>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</si>
  <si>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</si>
  <si>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</si>
  <si>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</si>
  <si>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</si>
  <si>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</si>
  <si>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</si>
  <si>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</si>
  <si>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</si>
  <si>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</si>
  <si>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</si>
  <si>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</si>
  <si>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</si>
  <si>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</si>
  <si>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</si>
  <si>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</si>
  <si>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</si>
  <si>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</si>
  <si>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</si>
  <si>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</si>
  <si>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</si>
  <si>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</si>
  <si>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</si>
  <si>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</si>
  <si>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</si>
  <si>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</si>
  <si>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</si>
  <si>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</si>
  <si>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</si>
  <si>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</si>
  <si>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</si>
  <si>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</si>
  <si>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</si>
  <si>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</si>
  <si>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</si>
  <si>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</si>
  <si>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</si>
  <si>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</si>
  <si>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</si>
  <si>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</si>
  <si>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</si>
  <si>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</si>
  <si>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</si>
  <si>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</si>
  <si>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</si>
  <si>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</si>
  <si>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</si>
  <si>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</si>
  <si>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</si>
  <si>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</si>
  <si>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</si>
  <si>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</si>
  <si>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</si>
  <si>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</si>
  <si>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</si>
  <si>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</si>
  <si>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</si>
  <si>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</si>
  <si>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</si>
  <si>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</si>
  <si>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</si>
  <si>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</si>
  <si>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</si>
  <si>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</si>
  <si>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</si>
  <si>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</si>
  <si>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</si>
  <si>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</si>
  <si>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</si>
  <si>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</si>
  <si>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</si>
  <si>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</si>
  <si>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</si>
  <si>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</si>
  <si>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</si>
  <si>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</si>
  <si>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</si>
  <si>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</si>
  <si>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</si>
  <si>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</si>
  <si>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</si>
  <si>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</si>
  <si>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</si>
  <si>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</si>
  <si>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</si>
  <si>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</si>
  <si>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</si>
  <si>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</si>
  <si>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</si>
  <si>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</si>
  <si>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</si>
  <si>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</si>
  <si>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</si>
  <si>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</si>
  <si>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</si>
  <si>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</si>
  <si>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</si>
  <si>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</si>
  <si>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</si>
  <si>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</si>
  <si>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</si>
  <si>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</si>
  <si>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</si>
  <si>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</si>
  <si>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</si>
  <si>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</si>
  <si>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</si>
  <si>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</si>
  <si>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</si>
  <si>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</si>
  <si>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</si>
  <si>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</si>
  <si>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</si>
  <si>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</si>
  <si>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</si>
  <si>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</si>
  <si>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</si>
  <si>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</si>
  <si>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</si>
  <si>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</si>
  <si>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</si>
  <si>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</si>
  <si>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</si>
  <si>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</si>
  <si>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</si>
  <si>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</si>
  <si>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</si>
  <si>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</si>
  <si>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</si>
  <si>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</si>
  <si>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</si>
  <si>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</si>
  <si>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</si>
  <si>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</si>
  <si>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</si>
  <si>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</si>
  <si>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</si>
  <si>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</si>
  <si>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</si>
  <si>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</si>
  <si>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</si>
  <si>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</si>
  <si>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</si>
  <si>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</si>
  <si>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</si>
  <si>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</si>
  <si>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</si>
  <si>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</si>
  <si>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</si>
  <si>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</si>
  <si>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</si>
  <si>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</si>
  <si>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</si>
  <si>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</si>
  <si>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</si>
  <si>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</si>
  <si>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</si>
  <si>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</si>
  <si>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</si>
  <si>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</si>
  <si>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</si>
  <si>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</si>
  <si>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</si>
  <si>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</si>
  <si>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</si>
  <si>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</si>
  <si>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</si>
  <si>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</si>
  <si>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</si>
  <si>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</si>
  <si>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</si>
  <si>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</si>
  <si>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</si>
  <si>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</si>
  <si>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</si>
  <si>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</si>
  <si>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</si>
  <si>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</si>
  <si>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</si>
  <si>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</si>
  <si>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</si>
  <si>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</si>
  <si>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</si>
  <si>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</si>
  <si>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</si>
  <si>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</si>
  <si>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</si>
  <si>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</si>
  <si>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</si>
  <si>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</si>
  <si>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</si>
  <si>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</si>
  <si>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</si>
  <si>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</si>
  <si>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</si>
  <si>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</si>
  <si>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</si>
  <si>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</si>
  <si>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</si>
  <si>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</si>
  <si>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</si>
  <si>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</si>
  <si>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</si>
  <si>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</si>
  <si>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</si>
  <si>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</si>
  <si>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</si>
  <si>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</si>
  <si>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</si>
  <si>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</si>
  <si>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</si>
  <si>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</si>
  <si>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</si>
  <si>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</si>
  <si>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</si>
  <si>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</si>
  <si>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</si>
  <si>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</si>
  <si>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</si>
  <si>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</si>
  <si>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</si>
  <si>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</si>
  <si>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</si>
  <si>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</si>
  <si>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</si>
  <si>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</si>
  <si>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</si>
  <si>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</si>
  <si>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</si>
  <si>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</si>
  <si>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</si>
  <si>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</si>
  <si>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</si>
  <si>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</si>
  <si>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</si>
  <si>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</si>
  <si>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</si>
  <si>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</si>
  <si>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</si>
  <si>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</si>
  <si>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</si>
  <si>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</si>
  <si>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</si>
  <si>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</si>
  <si>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</si>
  <si>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</si>
  <si>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</si>
  <si>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</si>
  <si>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</si>
  <si>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</si>
  <si>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</si>
  <si>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</si>
  <si>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</si>
  <si>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</si>
  <si>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</si>
  <si>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</si>
  <si>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</si>
  <si>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</si>
  <si>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</si>
  <si>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</si>
  <si>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</si>
  <si>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</si>
  <si>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</si>
  <si>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</si>
  <si>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</si>
  <si>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</si>
  <si>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</si>
  <si>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</si>
  <si>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</si>
  <si>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</si>
  <si>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</si>
  <si>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</si>
  <si>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</si>
  <si>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</si>
  <si>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</si>
  <si>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</si>
  <si>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</si>
  <si>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</si>
  <si>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</si>
  <si>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</si>
  <si>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</si>
  <si>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</si>
  <si>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</si>
  <si>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</si>
  <si>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</si>
  <si>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</si>
  <si>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</si>
  <si>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</si>
  <si>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</si>
  <si>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</si>
  <si>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</si>
  <si>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</si>
  <si>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</si>
  <si>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</si>
  <si>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</si>
  <si>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</si>
  <si>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</si>
  <si>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</si>
  <si>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</si>
  <si>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</si>
  <si>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</si>
  <si>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</si>
  <si>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</si>
  <si>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</si>
  <si>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</si>
  <si>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</si>
  <si>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</si>
  <si>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</si>
  <si>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</si>
  <si>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</si>
  <si>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</si>
  <si>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</si>
  <si>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</si>
  <si>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</si>
  <si>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</si>
  <si>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</si>
  <si>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</si>
  <si>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</si>
  <si>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</si>
  <si>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</si>
  <si>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</si>
  <si>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</si>
  <si>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</si>
  <si>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</si>
  <si>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</si>
  <si>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</si>
  <si>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</si>
  <si>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</si>
  <si>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</si>
  <si>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</si>
  <si>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</si>
  <si>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</si>
  <si>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</si>
  <si>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</si>
  <si>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</si>
  <si>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</si>
  <si>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</si>
  <si>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</si>
  <si>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</si>
  <si>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</si>
  <si>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</si>
  <si>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</si>
  <si>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</si>
  <si>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</si>
  <si>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</si>
  <si>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</si>
  <si>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</si>
  <si>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</si>
  <si>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</si>
  <si>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</si>
  <si>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</si>
  <si>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</si>
  <si>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</si>
  <si>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</si>
  <si>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</si>
  <si>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</si>
  <si>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</si>
  <si>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</si>
  <si>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</si>
  <si>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</si>
  <si>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</si>
  <si>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</si>
  <si>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</si>
  <si>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</si>
  <si>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</si>
  <si>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</si>
  <si>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</si>
  <si>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</si>
  <si>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</si>
  <si>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</si>
  <si>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</si>
  <si>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</si>
  <si>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</si>
  <si>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</si>
  <si>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</si>
  <si>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</si>
  <si>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</si>
  <si>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</si>
  <si>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</si>
  <si>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</si>
  <si>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</si>
  <si>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</si>
  <si>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</si>
  <si>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</si>
  <si>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</si>
  <si>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</si>
  <si>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</si>
  <si>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</si>
  <si>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</si>
  <si>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</si>
  <si>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</si>
  <si>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</si>
  <si>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</si>
  <si>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</si>
  <si>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</si>
  <si>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</si>
  <si>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</si>
  <si>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</si>
  <si>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</si>
  <si>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</si>
  <si>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</si>
  <si>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</si>
  <si>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</si>
  <si>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</si>
  <si>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</si>
  <si>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</si>
  <si>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</si>
  <si>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</si>
  <si>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</si>
  <si>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</si>
  <si>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</si>
  <si>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</si>
  <si>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</si>
  <si>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</si>
  <si>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</si>
  <si>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</si>
  <si>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</si>
  <si>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</si>
  <si>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</si>
  <si>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</si>
  <si>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</si>
  <si>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</si>
  <si>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</si>
  <si>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</si>
  <si>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</si>
  <si>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</si>
  <si>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</si>
  <si>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</si>
  <si>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</si>
  <si>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</si>
  <si>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</si>
  <si>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</si>
  <si>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</si>
  <si>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</si>
  <si>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</si>
  <si>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</si>
  <si>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</si>
  <si>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</si>
  <si>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</si>
  <si>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</si>
  <si>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</si>
  <si>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</si>
  <si>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</si>
  <si>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</si>
  <si>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</si>
  <si>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</si>
  <si>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</si>
  <si>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</si>
  <si>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</si>
  <si>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</si>
  <si>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</si>
  <si>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</si>
  <si>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</si>
  <si>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</si>
  <si>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</si>
  <si>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</si>
  <si>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</si>
  <si>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</si>
  <si>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</si>
  <si>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</si>
  <si>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</si>
  <si>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</si>
  <si>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</si>
  <si>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</si>
  <si>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</si>
  <si>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</si>
  <si>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</si>
  <si>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</si>
  <si>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</si>
  <si>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</si>
  <si>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</si>
  <si>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</si>
  <si>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</si>
  <si>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</si>
  <si>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</si>
  <si>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</si>
  <si>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</si>
  <si>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</si>
  <si>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</si>
  <si>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</si>
  <si>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</si>
  <si>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</si>
  <si>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</si>
  <si>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</si>
  <si>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</si>
  <si>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</si>
  <si>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</si>
  <si>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</si>
  <si>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</si>
  <si>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</si>
  <si>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</si>
  <si>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</si>
  <si>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</si>
  <si>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</si>
  <si>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</si>
  <si>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</si>
  <si>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</si>
  <si>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</si>
  <si>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</si>
  <si>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</si>
  <si>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</si>
  <si>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</si>
  <si>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</si>
  <si>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</si>
  <si>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</si>
  <si>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</si>
  <si>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</si>
  <si>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</si>
  <si>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</si>
  <si>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</si>
  <si>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</si>
  <si>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</si>
  <si>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</si>
  <si>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</si>
  <si>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</si>
  <si>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</si>
  <si>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</si>
  <si>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</si>
  <si>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</si>
  <si>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</si>
  <si>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</si>
  <si>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</si>
  <si>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</si>
  <si>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</si>
  <si>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</si>
  <si>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</si>
  <si>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</si>
  <si>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</si>
  <si>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</si>
  <si>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</si>
  <si>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</si>
  <si>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</si>
  <si>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</si>
  <si>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</si>
  <si>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</si>
  <si>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</si>
  <si>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</si>
  <si>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</si>
  <si>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</si>
  <si>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</si>
  <si>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</si>
  <si>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</si>
  <si>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</si>
  <si>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</si>
  <si>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</si>
  <si>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</si>
  <si>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</si>
  <si>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</si>
  <si>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</si>
  <si>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</si>
  <si>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</si>
  <si>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</si>
  <si>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</si>
  <si>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</si>
  <si>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</si>
  <si>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</si>
  <si>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</si>
  <si>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</si>
  <si>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</si>
  <si>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</si>
  <si>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</si>
  <si>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</si>
  <si>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</si>
  <si>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</si>
  <si>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</si>
  <si>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</si>
  <si>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</si>
  <si>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</si>
  <si>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</si>
  <si>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</si>
  <si>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</si>
  <si>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</si>
  <si>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</si>
  <si>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</si>
  <si>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</si>
  <si>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</si>
  <si>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</si>
  <si>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</si>
  <si>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</si>
  <si>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</si>
  <si>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</si>
  <si>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</si>
  <si>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</si>
  <si>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</si>
  <si>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</si>
  <si>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</si>
  <si>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</si>
  <si>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</si>
  <si>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</si>
  <si>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</si>
  <si>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</si>
  <si>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</si>
  <si>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</si>
  <si>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</si>
  <si>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</si>
  <si>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</si>
  <si>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</si>
  <si>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</si>
  <si>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</si>
  <si>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</si>
  <si>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</si>
  <si>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</si>
  <si>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</si>
  <si>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</si>
  <si>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</si>
  <si>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</si>
  <si>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</si>
  <si>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</si>
  <si>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</si>
  <si>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</si>
  <si>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</si>
  <si>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</si>
  <si>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</si>
  <si>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</si>
  <si>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</si>
  <si>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</si>
  <si>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</si>
  <si>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</si>
  <si>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</si>
  <si>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</si>
  <si>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</si>
  <si>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</si>
  <si>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</si>
  <si>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</si>
  <si>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</si>
  <si>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</si>
  <si>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</si>
  <si>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</si>
  <si>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</si>
  <si>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</si>
  <si>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</si>
  <si>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</si>
  <si>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</si>
  <si>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</si>
  <si>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</si>
  <si>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</si>
  <si>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</si>
  <si>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</si>
  <si>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</si>
  <si>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</si>
  <si>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</si>
  <si>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</si>
  <si>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</si>
  <si>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</si>
  <si>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</si>
  <si>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</si>
  <si>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</si>
  <si>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</si>
  <si>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</si>
  <si>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</si>
  <si>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</si>
  <si>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</si>
  <si>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</si>
  <si>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</si>
  <si>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</si>
  <si>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</si>
  <si>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</si>
  <si>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</si>
  <si>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</si>
  <si>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</si>
  <si>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</si>
  <si>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</si>
  <si>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</si>
  <si>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</si>
  <si>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</si>
  <si>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</si>
  <si>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</si>
  <si>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</si>
  <si>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</si>
  <si>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</si>
  <si>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</si>
  <si>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</si>
  <si>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</si>
  <si>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</si>
  <si>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</si>
  <si>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</si>
  <si>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</si>
  <si>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</si>
  <si>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</si>
  <si>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</si>
  <si>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</si>
  <si>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</si>
  <si>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</si>
  <si>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</si>
  <si>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</si>
  <si>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</si>
  <si>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</si>
  <si>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</si>
  <si>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</si>
  <si>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</si>
  <si>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</si>
  <si>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</si>
  <si>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</si>
  <si>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</si>
  <si>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</si>
  <si>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</si>
  <si>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</si>
  <si>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</si>
  <si>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</si>
  <si>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</si>
  <si>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</si>
  <si>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</si>
  <si>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</si>
  <si>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</si>
  <si>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</si>
  <si>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</si>
  <si>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</si>
  <si>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</si>
  <si>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</si>
  <si>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</si>
  <si>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</si>
  <si>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</si>
  <si>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</si>
  <si>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</si>
  <si>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</si>
  <si>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</si>
  <si>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</si>
  <si>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</si>
  <si>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</si>
  <si>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</si>
  <si>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</si>
  <si>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</si>
  <si>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</si>
  <si>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</si>
  <si>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</si>
  <si>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</si>
  <si>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</si>
  <si>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</si>
  <si>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</si>
  <si>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</si>
  <si>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</si>
  <si>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</si>
  <si>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</si>
  <si>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</si>
  <si>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</si>
  <si>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</si>
  <si>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</si>
  <si>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</si>
  <si>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</si>
  <si>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</si>
  <si>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</si>
  <si>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</si>
  <si>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</si>
  <si>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</si>
  <si>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</si>
  <si>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</si>
  <si>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</si>
  <si>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</si>
  <si>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</si>
  <si>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</si>
  <si>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</si>
  <si>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</si>
  <si>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</si>
  <si>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</si>
  <si>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</si>
  <si>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</si>
  <si>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</si>
  <si>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</si>
  <si>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</si>
  <si>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</si>
  <si>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</si>
  <si>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</si>
  <si>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</si>
  <si>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</si>
  <si>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</si>
  <si>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</si>
  <si>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</si>
  <si>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</si>
  <si>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</si>
  <si>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</si>
  <si>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</si>
  <si>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</si>
  <si>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</si>
  <si>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</si>
  <si>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</si>
  <si>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</si>
  <si>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</si>
  <si>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</si>
  <si>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</si>
  <si>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</si>
  <si>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</si>
  <si>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</si>
  <si>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</si>
  <si>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</si>
  <si>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</si>
  <si>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</si>
  <si>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</si>
  <si>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</si>
  <si>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</si>
  <si>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</si>
  <si>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</si>
  <si>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</si>
  <si>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</si>
  <si>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</si>
  <si>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</si>
  <si>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</si>
  <si>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</si>
  <si>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</si>
  <si>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</si>
  <si>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</si>
  <si>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</si>
  <si>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</si>
  <si>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</si>
  <si>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</si>
  <si>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</si>
  <si>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</si>
  <si>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</si>
  <si>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</si>
  <si>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</si>
  <si>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</si>
  <si>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</si>
  <si>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</si>
  <si>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</si>
  <si>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</si>
  <si>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</si>
  <si>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</si>
  <si>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</si>
  <si>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</si>
  <si>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</si>
  <si>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</si>
  <si>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</si>
  <si>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</si>
  <si>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</si>
  <si>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</si>
  <si>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</si>
  <si>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</si>
  <si>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</si>
  <si>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</si>
  <si>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</si>
  <si>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</si>
  <si>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</si>
  <si>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</si>
  <si>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</si>
  <si>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</si>
  <si>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</si>
  <si>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</si>
  <si>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</si>
  <si>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</si>
  <si>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</si>
  <si>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</si>
  <si>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</si>
  <si>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</si>
  <si>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</si>
  <si>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</si>
  <si>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</si>
  <si>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</si>
  <si>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</si>
  <si>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</si>
  <si>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</si>
  <si>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</si>
  <si>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</si>
  <si>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</si>
  <si>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</si>
  <si>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</si>
  <si>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</si>
  <si>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</si>
  <si>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</si>
  <si>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</si>
  <si>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</si>
  <si>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</si>
  <si>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</si>
  <si>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</si>
  <si>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</si>
  <si>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</si>
  <si>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</si>
  <si>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</si>
  <si>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</si>
  <si>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</si>
  <si>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</si>
  <si>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</si>
  <si>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</si>
  <si>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</si>
  <si>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</si>
  <si>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</si>
  <si>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</si>
  <si>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</si>
  <si>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</si>
  <si>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</si>
  <si>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</si>
  <si>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</si>
  <si>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</si>
  <si>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</si>
  <si>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</si>
  <si>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</si>
  <si>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</si>
  <si>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</si>
  <si>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</si>
  <si>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</si>
  <si>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</si>
  <si>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</si>
  <si>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</si>
  <si>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</si>
  <si>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</si>
  <si>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</si>
  <si>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</si>
  <si>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</si>
  <si>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</si>
  <si>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</si>
  <si>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</si>
  <si>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</si>
  <si>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</si>
  <si>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</si>
  <si>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</si>
  <si>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</si>
  <si>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</si>
  <si>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</si>
  <si>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</si>
  <si>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</si>
  <si>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</si>
  <si>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</si>
  <si>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</si>
  <si>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</si>
  <si>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</si>
  <si>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</si>
  <si>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</si>
  <si>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</si>
  <si>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</si>
  <si>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</si>
  <si>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</si>
  <si>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</si>
  <si>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</si>
  <si>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</si>
  <si>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</si>
  <si>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</si>
  <si>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</si>
  <si>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</si>
  <si>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</si>
  <si>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</si>
  <si>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</si>
  <si>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</si>
  <si>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</si>
  <si>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</si>
  <si>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</si>
  <si>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</si>
  <si>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</si>
  <si>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</si>
  <si>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</si>
  <si>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</si>
  <si>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</si>
  <si>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</si>
  <si>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</si>
  <si>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</si>
  <si>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</si>
  <si>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</si>
  <si>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</si>
  <si>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</si>
  <si>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</si>
  <si>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</si>
  <si>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</si>
  <si>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</si>
  <si>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</si>
  <si>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</si>
  <si>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</si>
  <si>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</si>
  <si>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</si>
  <si>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</si>
  <si>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</si>
  <si>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</si>
  <si>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</si>
  <si>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</si>
  <si>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</si>
  <si>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</si>
  <si>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</si>
  <si>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</si>
  <si>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</si>
  <si>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</si>
  <si>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</si>
  <si>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</si>
  <si>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</si>
  <si>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</si>
  <si>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</si>
  <si>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</si>
  <si>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</si>
  <si>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</si>
  <si>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</si>
  <si>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</si>
  <si>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</si>
  <si>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</si>
  <si>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</si>
  <si>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</si>
  <si>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</si>
  <si>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</si>
  <si>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</si>
  <si>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</si>
  <si>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</si>
  <si>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</si>
  <si>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</si>
  <si>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</si>
  <si>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</si>
  <si>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</si>
  <si>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</si>
  <si>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</si>
  <si>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</si>
  <si>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</si>
  <si>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</si>
  <si>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</si>
  <si>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</si>
  <si>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</si>
  <si>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</si>
  <si>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</si>
  <si>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</si>
  <si>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</si>
  <si>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</si>
  <si>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</si>
  <si>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</si>
  <si>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</si>
  <si>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</si>
  <si>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</si>
  <si>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</si>
  <si>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</si>
  <si>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</si>
  <si>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</si>
  <si>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</si>
  <si>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</si>
  <si>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</si>
  <si>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</si>
  <si>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</si>
  <si>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</si>
  <si>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</si>
  <si>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</si>
  <si>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</si>
  <si>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</si>
  <si>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</si>
  <si>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</si>
  <si>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</si>
  <si>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</si>
  <si>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</si>
  <si>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</si>
  <si>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</si>
  <si>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</si>
  <si>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</si>
  <si>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</si>
  <si>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</si>
  <si>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</si>
  <si>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</si>
  <si>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</si>
  <si>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</si>
  <si>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</si>
  <si>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</si>
  <si>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</si>
  <si>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</si>
  <si>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</si>
  <si>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</si>
  <si>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</si>
  <si>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</si>
  <si>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</si>
  <si>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</si>
  <si>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</si>
  <si>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</si>
  <si>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</si>
  <si>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</si>
  <si>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</si>
  <si>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</si>
  <si>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</si>
  <si>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</si>
  <si>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</si>
  <si>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</si>
  <si>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</si>
  <si>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</si>
  <si>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</si>
  <si>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</si>
  <si>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</si>
  <si>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</si>
  <si>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</si>
  <si>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</si>
  <si>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</si>
  <si>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</si>
  <si>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</si>
  <si>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</si>
  <si>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</si>
  <si>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</si>
  <si>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</si>
  <si>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</si>
  <si>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</si>
  <si>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</si>
  <si>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</si>
  <si>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</si>
  <si>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</si>
  <si>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</si>
  <si>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</si>
  <si>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</si>
  <si>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</si>
  <si>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</si>
  <si>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</si>
  <si>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</si>
  <si>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</si>
  <si>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</si>
  <si>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</si>
  <si>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</si>
  <si>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</si>
  <si>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</si>
  <si>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</si>
  <si>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</si>
  <si>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</si>
  <si>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</si>
  <si>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</si>
  <si>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</si>
  <si>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</si>
  <si>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</si>
  <si>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</si>
  <si>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</si>
  <si>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</si>
  <si>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</si>
  <si>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</si>
  <si>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</si>
  <si>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</si>
  <si>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</si>
  <si>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</si>
  <si>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</si>
  <si>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</si>
  <si>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</si>
  <si>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</si>
  <si>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</si>
  <si>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</si>
  <si>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</si>
  <si>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</si>
  <si>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</si>
  <si>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</si>
  <si>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</si>
  <si>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</si>
  <si>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</si>
  <si>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</si>
  <si>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</si>
  <si>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</si>
  <si>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</si>
  <si>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</si>
  <si>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</si>
  <si>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</si>
  <si>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</si>
  <si>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</si>
  <si>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</si>
  <si>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</si>
  <si>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</si>
  <si>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</si>
  <si>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</si>
  <si>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</si>
  <si>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</si>
  <si>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</si>
  <si>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</si>
  <si>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</si>
  <si>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</si>
  <si>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</si>
  <si>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</si>
  <si>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</si>
  <si>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</si>
  <si>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</si>
  <si>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</si>
  <si>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</si>
  <si>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</si>
  <si>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</si>
  <si>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</si>
  <si>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</si>
  <si>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</si>
  <si>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</si>
  <si>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</si>
  <si>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</si>
  <si>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</si>
  <si>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</si>
  <si>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</si>
  <si>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</si>
  <si>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</si>
  <si>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</si>
  <si>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</si>
  <si>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</si>
  <si>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</si>
  <si>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</si>
  <si>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</si>
  <si>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</si>
  <si>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</si>
  <si>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</si>
  <si>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</si>
  <si>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</si>
  <si>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</si>
  <si>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</si>
  <si>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</si>
  <si>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</si>
  <si>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</si>
  <si>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</si>
  <si>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</si>
  <si>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</si>
  <si>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</si>
  <si>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</si>
  <si>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</si>
  <si>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</si>
  <si>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</si>
  <si>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</si>
  <si>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</si>
  <si>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</si>
  <si>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</si>
  <si>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</si>
  <si>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</si>
  <si>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</si>
  <si>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</si>
  <si>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</si>
  <si>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</si>
  <si>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</si>
  <si>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</si>
  <si>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</si>
  <si>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</si>
  <si>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</si>
  <si>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</si>
  <si>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</si>
  <si>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</si>
  <si>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</si>
  <si>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</si>
  <si>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</si>
  <si>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</si>
  <si>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</si>
  <si>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</si>
  <si>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</si>
  <si>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</si>
  <si>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</si>
  <si>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</si>
  <si>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</si>
  <si>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</si>
  <si>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</si>
  <si>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</si>
  <si>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</si>
  <si>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</si>
  <si>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</si>
  <si>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</si>
  <si>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</si>
  <si>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</si>
  <si>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</si>
  <si>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</si>
  <si>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</si>
  <si>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</si>
  <si>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</si>
  <si>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</si>
  <si>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</si>
  <si>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</si>
  <si>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</si>
  <si>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</si>
  <si>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</si>
  <si>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</si>
  <si>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</si>
  <si>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</si>
  <si>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</si>
  <si>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</si>
  <si>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</si>
  <si>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</si>
  <si>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</si>
  <si>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</si>
  <si>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</si>
  <si>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</si>
  <si>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</si>
  <si>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</si>
  <si>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</si>
  <si>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</si>
  <si>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</si>
  <si>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</si>
  <si>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</si>
  <si>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</si>
  <si>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</si>
  <si>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</si>
  <si>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</si>
  <si>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</si>
  <si>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</si>
  <si>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</si>
  <si>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</si>
  <si>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</si>
  <si>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</si>
  <si>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</si>
  <si>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</si>
  <si>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</si>
  <si>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</si>
  <si>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</si>
  <si>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</si>
  <si>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</si>
  <si>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</si>
  <si>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</si>
  <si>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</si>
  <si>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</si>
  <si>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</si>
  <si>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</si>
  <si>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</si>
  <si>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</si>
  <si>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</si>
  <si>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</si>
  <si>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</si>
  <si>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</si>
  <si>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</si>
  <si>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</si>
  <si>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</si>
  <si>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</si>
  <si>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</si>
  <si>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</si>
  <si>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</si>
  <si>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</si>
  <si>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</si>
  <si>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</si>
  <si>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</si>
  <si>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</si>
  <si>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</si>
  <si>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</si>
  <si>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</si>
  <si>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</si>
  <si>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</si>
  <si>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</si>
  <si>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</si>
  <si>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</si>
  <si>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</si>
  <si>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</si>
  <si>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</si>
  <si>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</si>
  <si>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</si>
  <si>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</si>
  <si>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</si>
  <si>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</si>
  <si>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</si>
  <si>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</si>
  <si>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</si>
  <si>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</si>
  <si>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</si>
  <si>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</si>
  <si>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</si>
  <si>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</si>
  <si>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</si>
  <si>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</si>
  <si>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</si>
  <si>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</si>
  <si>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</si>
  <si>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</si>
  <si>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</si>
  <si>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</si>
  <si>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</si>
  <si>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</si>
  <si>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</si>
  <si>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</si>
  <si>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</si>
  <si>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</si>
  <si>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</si>
  <si>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</si>
  <si>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</si>
  <si>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</si>
  <si>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</si>
  <si>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</si>
  <si>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</si>
  <si>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</si>
  <si>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</si>
  <si>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</si>
  <si>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</si>
  <si>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</si>
  <si>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</si>
  <si>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</si>
  <si>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</si>
  <si>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</si>
  <si>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</si>
  <si>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</si>
  <si>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</si>
  <si>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</si>
  <si>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</si>
  <si>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</si>
  <si>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</si>
  <si>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</si>
  <si>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</si>
  <si>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</si>
  <si>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</si>
  <si>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</si>
  <si>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</si>
  <si>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</si>
  <si>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</si>
  <si>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</si>
  <si>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</si>
  <si>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</si>
  <si>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</si>
  <si>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</si>
  <si>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</si>
  <si>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</si>
  <si>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</si>
  <si>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</si>
  <si>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</si>
  <si>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</si>
  <si>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</si>
  <si>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</si>
  <si>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</si>
  <si>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</si>
  <si>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</si>
  <si>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</si>
  <si>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</si>
  <si>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</si>
  <si>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</si>
  <si>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</si>
  <si>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</si>
  <si>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</si>
  <si>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</si>
  <si>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</si>
  <si>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</si>
  <si>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</si>
  <si>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</si>
  <si>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</si>
  <si>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</si>
  <si>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</si>
  <si>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</si>
  <si>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</si>
  <si>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</si>
  <si>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</si>
  <si>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</si>
  <si>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</si>
  <si>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</si>
  <si>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</si>
  <si>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</si>
  <si>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</si>
  <si>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</si>
  <si>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</si>
  <si>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</si>
  <si>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</si>
  <si>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</si>
  <si>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</si>
  <si>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</si>
  <si>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</si>
  <si>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</si>
  <si>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</si>
  <si>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</si>
  <si>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</si>
  <si>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</si>
  <si>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</si>
  <si>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</si>
  <si>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</si>
  <si>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</si>
  <si>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</si>
  <si>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</si>
  <si>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</si>
  <si>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</si>
  <si>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</si>
  <si>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</si>
  <si>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</si>
  <si>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</si>
  <si>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</si>
  <si>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</si>
  <si>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</si>
  <si>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</si>
  <si>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</si>
  <si>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</si>
  <si>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</si>
  <si>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</si>
  <si>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</si>
  <si>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</si>
  <si>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</si>
  <si>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</si>
  <si>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</si>
  <si>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</si>
  <si>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</si>
  <si>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</si>
  <si>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</si>
  <si>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</si>
  <si>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</si>
  <si>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</si>
  <si>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</si>
  <si>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</si>
  <si>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</si>
  <si>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</si>
  <si>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</si>
  <si>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</si>
  <si>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</si>
  <si>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</si>
  <si>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</si>
  <si>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</si>
  <si>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</si>
  <si>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</si>
  <si>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</si>
  <si>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</si>
  <si>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</si>
  <si>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</si>
  <si>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</si>
  <si>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</si>
  <si>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</si>
  <si>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</si>
  <si>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</si>
  <si>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</si>
  <si>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</si>
  <si>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</si>
  <si>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</si>
  <si>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</si>
  <si>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</si>
  <si>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</si>
  <si>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</si>
  <si>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</si>
  <si>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</si>
  <si>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</si>
  <si>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</si>
  <si>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</si>
  <si>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</si>
  <si>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</si>
  <si>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</si>
  <si>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</si>
  <si>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</si>
  <si>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</si>
  <si>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</si>
  <si>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</si>
  <si>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</si>
  <si>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</si>
  <si>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</si>
  <si>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</si>
  <si>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</si>
  <si>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</si>
  <si>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</si>
  <si>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</si>
  <si>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</si>
  <si>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</si>
  <si>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</si>
  <si>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</si>
  <si>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</si>
  <si>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</si>
  <si>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</si>
  <si>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</si>
  <si>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</si>
  <si>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</si>
  <si>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</si>
  <si>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</si>
  <si>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</si>
  <si>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</si>
  <si>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</si>
  <si>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</si>
  <si>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</si>
  <si>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</si>
  <si>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</si>
  <si>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</si>
  <si>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</si>
  <si>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</si>
  <si>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</si>
  <si>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</si>
  <si>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</si>
  <si>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</si>
  <si>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</si>
  <si>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</si>
  <si>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</si>
  <si>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</si>
  <si>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</si>
  <si>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</si>
  <si>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</si>
  <si>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</si>
  <si>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</si>
  <si>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</si>
  <si>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</si>
  <si>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</si>
  <si>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</si>
  <si>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</si>
  <si>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</si>
  <si>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</si>
  <si>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</si>
  <si>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</si>
  <si>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</si>
  <si>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</si>
  <si>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</si>
  <si>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</si>
  <si>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</si>
  <si>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</si>
  <si>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</si>
  <si>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</si>
  <si>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</si>
  <si>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</si>
  <si>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</si>
  <si>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</si>
  <si>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</si>
  <si>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</si>
  <si>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</si>
  <si>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</si>
  <si>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</si>
  <si>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</si>
  <si>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</si>
  <si>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</si>
  <si>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</si>
  <si>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</si>
  <si>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</si>
  <si>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</si>
  <si>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</si>
  <si>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</si>
  <si>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</si>
  <si>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</si>
  <si>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</si>
  <si>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</si>
  <si>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</si>
  <si>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</si>
  <si>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</si>
  <si>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</si>
  <si>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</si>
  <si>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</si>
  <si>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</si>
  <si>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</si>
  <si>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</si>
  <si>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</si>
  <si>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</si>
  <si>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</si>
  <si>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</si>
  <si>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</si>
  <si>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</si>
  <si>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</si>
  <si>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</si>
  <si>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</si>
  <si>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</si>
  <si>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</si>
  <si>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</si>
  <si>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</si>
  <si>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</si>
  <si>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</si>
  <si>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</si>
  <si>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</si>
  <si>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</si>
  <si>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</si>
  <si>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</si>
  <si>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</si>
  <si>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</si>
  <si>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</si>
  <si>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</si>
  <si>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</si>
  <si>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</si>
  <si>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</si>
  <si>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</si>
  <si>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</si>
  <si>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</si>
  <si>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</si>
  <si>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</si>
  <si>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</si>
  <si>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</si>
  <si>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</si>
  <si>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</si>
  <si>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</si>
  <si>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</si>
  <si>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</si>
  <si>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</si>
  <si>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</si>
  <si>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</si>
  <si>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</si>
  <si>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</si>
  <si>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</si>
  <si>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</si>
  <si>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</si>
  <si>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</si>
  <si>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</si>
  <si>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</si>
  <si>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</si>
  <si>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</si>
  <si>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</si>
  <si>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</si>
  <si>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</si>
  <si>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</si>
  <si>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</si>
  <si>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</si>
  <si>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</si>
  <si>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</si>
  <si>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</si>
  <si>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</si>
  <si>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</si>
  <si>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</si>
  <si>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</si>
  <si>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</si>
  <si>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</si>
  <si>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</si>
  <si>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</si>
  <si>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</si>
  <si>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</si>
  <si>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</si>
  <si>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</si>
  <si>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</si>
  <si>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</si>
  <si>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</si>
  <si>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</si>
  <si>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</si>
  <si>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</si>
  <si>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</si>
  <si>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</si>
  <si>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</si>
  <si>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</si>
  <si>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</si>
  <si>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</si>
  <si>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</si>
  <si>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</si>
  <si>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</si>
  <si>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</si>
  <si>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</si>
  <si>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</si>
  <si>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</si>
  <si>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</si>
  <si>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</si>
  <si>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</si>
  <si>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</si>
  <si>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</si>
  <si>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</si>
  <si>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</si>
  <si>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</si>
  <si>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</si>
  <si>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</si>
  <si>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</si>
  <si>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</si>
  <si>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</si>
  <si>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</si>
  <si>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</si>
  <si>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</si>
  <si>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</si>
  <si>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</si>
  <si>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</si>
  <si>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</si>
  <si>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</si>
  <si>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</si>
  <si>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</si>
  <si>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</si>
  <si>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</si>
  <si>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</si>
  <si>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</si>
  <si>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</si>
  <si>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</si>
  <si>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</si>
  <si>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</si>
  <si>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</si>
  <si>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</si>
  <si>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</si>
  <si>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</si>
  <si>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</si>
  <si>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</si>
  <si>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</si>
  <si>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</si>
  <si>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</si>
  <si>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</si>
  <si>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</si>
  <si>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</si>
  <si>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</si>
  <si>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</si>
  <si>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</si>
  <si>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</si>
  <si>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</si>
  <si>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</si>
  <si>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</si>
  <si>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</si>
  <si>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</si>
  <si>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</si>
  <si>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</si>
  <si>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</si>
  <si>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</si>
  <si>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</si>
  <si>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</si>
  <si>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</si>
  <si>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</si>
  <si>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</si>
  <si>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</si>
  <si>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</si>
  <si>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</si>
  <si>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</si>
  <si>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</si>
  <si>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</si>
  <si>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</si>
  <si>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</si>
  <si>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</si>
  <si>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</si>
  <si>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</si>
  <si>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</si>
  <si>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</si>
  <si>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</si>
  <si>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</si>
  <si>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</si>
  <si>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</si>
  <si>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</si>
  <si>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</si>
  <si>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</si>
  <si>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</si>
  <si>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</si>
  <si>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</si>
  <si>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</si>
  <si>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</si>
  <si>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</si>
  <si>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</si>
  <si>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</si>
  <si>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</si>
  <si>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</si>
  <si>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</si>
  <si>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</si>
  <si>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</si>
  <si>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</si>
  <si>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</si>
  <si>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</si>
  <si>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</si>
  <si>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</si>
  <si>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</si>
  <si>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</si>
  <si>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</si>
  <si>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</si>
  <si>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</si>
  <si>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</si>
  <si>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</si>
  <si>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</si>
  <si>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</si>
  <si>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</si>
  <si>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</si>
  <si>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</si>
  <si>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</si>
  <si>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</si>
  <si>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</si>
  <si>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</si>
  <si>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</si>
  <si>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</si>
  <si>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</si>
  <si>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</si>
  <si>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</si>
  <si>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</si>
  <si>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</si>
  <si>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</si>
  <si>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</si>
  <si>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</si>
  <si>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</si>
  <si>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</si>
  <si>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</si>
  <si>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</si>
  <si>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</si>
  <si>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</si>
  <si>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</si>
  <si>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</si>
  <si>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</si>
  <si>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</si>
  <si>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</si>
  <si>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</si>
  <si>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</si>
  <si>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</si>
  <si>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</si>
  <si>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</si>
  <si>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</si>
  <si>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</si>
  <si>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</si>
  <si>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</si>
  <si>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</si>
  <si>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</si>
  <si>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</si>
  <si>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</si>
  <si>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</si>
  <si>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</si>
  <si>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</si>
  <si>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</si>
  <si>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</si>
  <si>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</si>
  <si>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</si>
  <si>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</si>
  <si>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</si>
  <si>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</si>
  <si>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</si>
  <si>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</si>
  <si>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</si>
  <si>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</si>
  <si>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</si>
  <si>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</si>
  <si>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</si>
  <si>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</si>
  <si>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</si>
  <si>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</si>
  <si>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</si>
  <si>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</si>
  <si>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</si>
  <si>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</si>
  <si>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</si>
  <si>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</si>
  <si>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</si>
  <si>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</si>
  <si>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</si>
  <si>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</si>
  <si>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</si>
  <si>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</si>
  <si>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</si>
  <si>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</si>
  <si>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</si>
  <si>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</si>
  <si>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</si>
  <si>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</si>
  <si>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</si>
  <si>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</si>
  <si>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</si>
  <si>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</si>
  <si>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</si>
  <si>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</si>
  <si>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</si>
  <si>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</si>
  <si>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</si>
  <si>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</si>
  <si>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</si>
  <si>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</si>
  <si>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</si>
  <si>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</si>
  <si>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</si>
  <si>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</si>
  <si>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</si>
  <si>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</si>
  <si>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</si>
  <si>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</si>
  <si>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</si>
  <si>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</si>
  <si>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</si>
  <si>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</si>
  <si>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</si>
  <si>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</si>
  <si>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</si>
  <si>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</si>
  <si>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</si>
  <si>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</si>
  <si>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</si>
  <si>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</si>
  <si>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</si>
  <si>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</si>
  <si>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</si>
  <si>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</si>
  <si>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</si>
  <si>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</si>
  <si>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</si>
  <si>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</si>
  <si>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</si>
  <si>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</si>
  <si>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</si>
  <si>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</si>
  <si>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</si>
  <si>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</si>
  <si>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</si>
  <si>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</si>
  <si>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</si>
  <si>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</si>
  <si>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</si>
  <si>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</si>
  <si>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</si>
  <si>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</si>
  <si>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</si>
  <si>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</si>
  <si>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</si>
  <si>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</si>
  <si>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</si>
  <si>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</si>
  <si>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</si>
  <si>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</si>
  <si>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</si>
  <si>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</si>
  <si>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</si>
  <si>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</si>
  <si>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</si>
  <si>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</si>
  <si>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</si>
  <si>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</si>
  <si>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</si>
  <si>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</si>
  <si>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</si>
  <si>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</si>
  <si>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</si>
  <si>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</si>
  <si>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</si>
  <si>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</si>
  <si>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</si>
  <si>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</si>
  <si>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</si>
  <si>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</si>
  <si>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</si>
  <si>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</si>
  <si>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</si>
  <si>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</si>
  <si>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</si>
  <si>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</si>
  <si>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</si>
  <si>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</si>
  <si>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</si>
  <si>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</si>
  <si>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</si>
  <si>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</si>
  <si>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</si>
  <si>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</si>
  <si>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</si>
  <si>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</si>
  <si>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</si>
  <si>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</si>
  <si>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</si>
  <si>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</si>
  <si>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</si>
  <si>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</si>
  <si>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</si>
  <si>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</si>
  <si>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</si>
  <si>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</si>
  <si>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</si>
  <si>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</si>
  <si>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</si>
  <si>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</si>
  <si>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</si>
  <si>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</si>
  <si>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</si>
  <si>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</si>
  <si>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</si>
  <si>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</si>
  <si>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</si>
  <si>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</si>
  <si>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</si>
  <si>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</si>
  <si>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</si>
  <si>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</si>
  <si>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</si>
  <si>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</si>
  <si>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</si>
  <si>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</si>
  <si>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</si>
  <si>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</si>
  <si>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</si>
  <si>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</si>
  <si>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</si>
  <si>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</si>
  <si>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</si>
  <si>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</si>
  <si>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</si>
  <si>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</si>
  <si>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</si>
  <si>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</si>
  <si>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</si>
  <si>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</si>
  <si>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</si>
  <si>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</si>
  <si>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</si>
  <si>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</si>
  <si>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</si>
  <si>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</si>
  <si>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</si>
  <si>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</si>
  <si>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</si>
  <si>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</si>
  <si>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</si>
  <si>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</si>
  <si>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</si>
  <si>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</si>
  <si>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</si>
  <si>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</si>
  <si>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</si>
  <si>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</si>
  <si>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</si>
  <si>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</si>
  <si>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</si>
  <si>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</si>
  <si>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</si>
  <si>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</si>
  <si>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</si>
  <si>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</si>
  <si>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</si>
  <si>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</si>
  <si>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</si>
  <si>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</si>
  <si>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</si>
  <si>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</si>
  <si>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</si>
  <si>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</si>
  <si>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</si>
  <si>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</si>
  <si>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</si>
  <si>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</si>
  <si>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</si>
  <si>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</si>
  <si>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</si>
  <si>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</si>
  <si>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</si>
  <si>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</si>
  <si>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</si>
  <si>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</si>
  <si>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</si>
  <si>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</si>
  <si>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</si>
  <si>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</si>
  <si>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</si>
  <si>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</si>
  <si>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</si>
  <si>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</si>
  <si>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</si>
  <si>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</si>
  <si>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</si>
  <si>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</si>
  <si>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</si>
  <si>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</si>
  <si>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</si>
  <si>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</si>
  <si>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</si>
  <si>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</si>
  <si>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</si>
  <si>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</si>
  <si>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</si>
  <si>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</si>
  <si>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</si>
  <si>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</si>
  <si>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</si>
  <si>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</si>
  <si>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</si>
  <si>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</si>
  <si>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</si>
  <si>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</si>
  <si>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</si>
  <si>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</si>
  <si>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</si>
  <si>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</si>
  <si>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</si>
  <si>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</si>
  <si>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</si>
  <si>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</si>
  <si>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</si>
  <si>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</si>
  <si>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</si>
  <si>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</si>
  <si>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</si>
  <si>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</si>
  <si>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</si>
  <si>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</si>
  <si>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</si>
  <si>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</si>
  <si>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</si>
  <si>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</si>
  <si>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</si>
  <si>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</si>
  <si>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</si>
  <si>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</si>
  <si>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</si>
  <si>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</si>
  <si>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</si>
  <si>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</si>
  <si>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</si>
  <si>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</si>
  <si>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</si>
  <si>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</si>
  <si>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</si>
  <si>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</si>
  <si>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</si>
  <si>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</si>
  <si>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</si>
  <si>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</si>
  <si>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</si>
  <si>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</si>
  <si>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</si>
  <si>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</si>
  <si>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</si>
  <si>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</si>
  <si>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</si>
  <si>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</si>
  <si>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</si>
  <si>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</si>
  <si>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</si>
  <si>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</si>
  <si>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</si>
  <si>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</si>
  <si>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</si>
  <si>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</si>
  <si>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</si>
  <si>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</si>
  <si>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</si>
  <si>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</si>
  <si>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</si>
  <si>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</si>
  <si>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</si>
  <si>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</si>
  <si>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</si>
  <si>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</si>
  <si>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</si>
  <si>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</si>
  <si>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</si>
  <si>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</si>
  <si>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</si>
  <si>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</si>
  <si>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</si>
  <si>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</si>
  <si>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</si>
  <si>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</si>
  <si>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</si>
  <si>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</si>
  <si>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</si>
  <si>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</si>
  <si>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</si>
  <si>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</si>
  <si>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</si>
  <si>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</si>
  <si>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</si>
  <si>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</si>
  <si>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</si>
  <si>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</si>
  <si>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</si>
  <si>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</si>
  <si>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</si>
  <si>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</si>
  <si>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</si>
  <si>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</si>
  <si>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</si>
  <si>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</si>
  <si>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</si>
  <si>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</si>
  <si>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</si>
  <si>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</si>
  <si>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</si>
  <si>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</si>
  <si>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</si>
  <si>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</si>
  <si>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</si>
  <si>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</si>
  <si>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</si>
  <si>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</si>
  <si>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</si>
  <si>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</si>
  <si>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</si>
  <si>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</si>
  <si>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</si>
  <si>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</si>
  <si>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</si>
  <si>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</si>
  <si>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</si>
  <si>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</si>
  <si>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</si>
  <si>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</si>
  <si>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</si>
  <si>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</si>
  <si>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</si>
  <si>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</si>
  <si>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</si>
  <si>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</si>
  <si>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</si>
  <si>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</si>
  <si>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</si>
  <si>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</si>
  <si>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</si>
  <si>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</si>
  <si>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</si>
  <si>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</si>
  <si>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</si>
  <si>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</si>
  <si>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</si>
  <si>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</si>
  <si>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</si>
  <si>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</si>
  <si>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</si>
  <si>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</si>
  <si>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</si>
  <si>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</si>
  <si>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</si>
  <si>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</si>
  <si>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</si>
  <si>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</si>
  <si>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</si>
  <si>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</si>
  <si>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</si>
  <si>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</si>
  <si>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</si>
  <si>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</si>
  <si>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</si>
  <si>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</si>
  <si>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</si>
  <si>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</si>
  <si>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</si>
  <si>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</si>
  <si>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</si>
  <si>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</si>
  <si>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</si>
  <si>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</si>
  <si>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</si>
  <si>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</si>
  <si>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</si>
  <si>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</si>
  <si>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</si>
  <si>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</si>
  <si>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</si>
  <si>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</si>
  <si>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</si>
  <si>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</si>
  <si>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</si>
  <si>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</si>
  <si>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</si>
  <si>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</si>
  <si>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</si>
  <si>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</si>
  <si>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</si>
  <si>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</si>
  <si>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</si>
  <si>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</si>
  <si>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</si>
  <si>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</si>
  <si>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</si>
  <si>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</si>
  <si>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</si>
  <si>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</si>
  <si>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</si>
  <si>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</si>
  <si>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</si>
  <si>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</si>
  <si>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</si>
  <si>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</si>
  <si>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</si>
  <si>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</si>
  <si>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</si>
  <si>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</si>
  <si>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</si>
  <si>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</si>
  <si>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</si>
  <si>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</si>
  <si>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</si>
  <si>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</si>
  <si>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</si>
  <si>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</si>
  <si>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</si>
  <si>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</si>
  <si>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</si>
  <si>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</si>
  <si>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</si>
  <si>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</si>
  <si>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</si>
  <si>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</si>
  <si>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</si>
  <si>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</si>
  <si>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</si>
  <si>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</si>
  <si>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</si>
  <si>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</si>
  <si>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</si>
  <si>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</si>
  <si>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</si>
  <si>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</si>
  <si>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</si>
  <si>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</si>
  <si>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</si>
  <si>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</si>
  <si>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</si>
  <si>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</si>
  <si>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</si>
  <si>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</si>
  <si>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</si>
  <si>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</si>
  <si>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</si>
  <si>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</si>
  <si>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</si>
  <si>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</si>
  <si>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</si>
  <si>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</si>
  <si>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</si>
  <si>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</si>
  <si>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</si>
  <si>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</si>
  <si>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</si>
  <si>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</si>
  <si>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</si>
  <si>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</si>
  <si>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</si>
  <si>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</si>
  <si>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</si>
  <si>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</si>
  <si>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</si>
  <si>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</si>
  <si>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</si>
  <si>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</si>
  <si>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</si>
  <si>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</si>
  <si>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</si>
  <si>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</si>
  <si>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</si>
  <si>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</si>
  <si>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</si>
  <si>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</si>
  <si>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</si>
  <si>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</si>
  <si>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</si>
  <si>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</si>
  <si>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</si>
  <si>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</si>
  <si>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</si>
  <si>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</si>
  <si>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</si>
  <si>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</si>
  <si>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</si>
  <si>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</si>
  <si>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</si>
  <si>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</si>
  <si>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</si>
  <si>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</si>
  <si>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</si>
  <si>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</si>
  <si>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</si>
  <si>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</si>
  <si>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</si>
  <si>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</si>
  <si>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</si>
  <si>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</si>
  <si>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</si>
  <si>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</si>
  <si>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</si>
  <si>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</si>
  <si>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</si>
  <si>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</si>
  <si>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</si>
  <si>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</si>
  <si>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</si>
  <si>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</si>
  <si>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</si>
  <si>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</si>
  <si>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</si>
  <si>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</si>
  <si>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</si>
  <si>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</si>
  <si>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</si>
  <si>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</si>
  <si>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</si>
  <si>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</si>
  <si>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</si>
  <si>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</si>
  <si>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</si>
  <si>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</si>
  <si>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</si>
  <si>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</si>
  <si>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</si>
  <si>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</si>
  <si>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</si>
  <si>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</si>
  <si>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</si>
  <si>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</si>
  <si>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</si>
  <si>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</si>
  <si>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</si>
  <si>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</si>
  <si>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</si>
  <si>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</si>
  <si>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</si>
  <si>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</si>
  <si>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</si>
  <si>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</si>
  <si>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</si>
  <si>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</si>
  <si>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</si>
  <si>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</si>
  <si>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</si>
  <si>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</si>
  <si>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</si>
  <si>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</si>
  <si>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</si>
  <si>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</si>
  <si>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</si>
  <si>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</si>
  <si>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</si>
  <si>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</si>
  <si>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</si>
  <si>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</si>
  <si>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</si>
  <si>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</si>
  <si>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</si>
  <si>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</si>
  <si>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</si>
  <si>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</si>
  <si>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</si>
  <si>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</si>
  <si>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</si>
  <si>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</si>
  <si>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</si>
  <si>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</si>
  <si>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</si>
  <si>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</si>
  <si>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</si>
  <si>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</si>
  <si>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</si>
  <si>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</si>
  <si>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</si>
  <si>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</si>
  <si>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</si>
  <si>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</si>
  <si>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</si>
  <si>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</si>
  <si>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</si>
  <si>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</si>
  <si>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</si>
  <si>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</si>
  <si>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</si>
  <si>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</si>
  <si>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</si>
  <si>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</si>
  <si>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</si>
  <si>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</si>
  <si>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</si>
  <si>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</si>
  <si>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</si>
  <si>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</si>
  <si>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</si>
  <si>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</si>
  <si>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</si>
  <si>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</si>
  <si>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</si>
  <si>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</si>
  <si>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</si>
  <si>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</si>
  <si>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</si>
  <si>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</si>
  <si>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</si>
  <si>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</si>
  <si>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</si>
  <si>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</si>
  <si>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</si>
  <si>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</si>
  <si>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</si>
  <si>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</si>
  <si>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</si>
  <si>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</si>
  <si>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</si>
  <si>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</si>
  <si>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</si>
  <si>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</si>
  <si>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</si>
  <si>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</si>
  <si>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</si>
  <si>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</si>
  <si>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</si>
  <si>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</si>
  <si>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</si>
  <si>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</si>
  <si>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</si>
  <si>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</si>
  <si>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</si>
  <si>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</si>
  <si>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</si>
  <si>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</si>
  <si>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</si>
  <si>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</si>
  <si>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</si>
  <si>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</si>
  <si>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</si>
  <si>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</si>
  <si>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</si>
  <si>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</si>
  <si>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</si>
  <si>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</si>
  <si>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</si>
  <si>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</si>
  <si>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</si>
  <si>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</si>
  <si>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</si>
  <si>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</si>
  <si>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</si>
  <si>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</si>
  <si>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</si>
  <si>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</si>
  <si>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</si>
  <si>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</si>
  <si>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</si>
  <si>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</si>
  <si>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</si>
  <si>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</si>
  <si>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</si>
  <si>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</si>
  <si>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</si>
  <si>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</si>
  <si>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</si>
  <si>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</si>
  <si>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</si>
  <si>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</si>
  <si>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</si>
  <si>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</si>
  <si>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</si>
  <si>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</si>
  <si>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</si>
  <si>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</si>
  <si>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</si>
  <si>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</si>
  <si>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</si>
  <si>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</si>
  <si>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</si>
  <si>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</si>
  <si>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</si>
  <si>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</si>
  <si>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</si>
  <si>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</si>
  <si>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</si>
  <si>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</si>
  <si>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</si>
  <si>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</si>
  <si>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</si>
  <si>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</si>
  <si>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</si>
  <si>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</si>
  <si>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</si>
  <si>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</si>
  <si>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</si>
  <si>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</si>
  <si>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</si>
  <si>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</si>
  <si>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</si>
  <si>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</si>
  <si>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</si>
  <si>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</si>
  <si>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</si>
  <si>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</si>
  <si>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</si>
  <si>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</si>
  <si>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</si>
  <si>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</si>
  <si>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</si>
  <si>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</si>
  <si>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</si>
  <si>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</si>
  <si>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</si>
  <si>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</si>
  <si>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</si>
  <si>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</si>
  <si>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</si>
  <si>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</si>
  <si>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</si>
  <si>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</si>
  <si>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</si>
  <si>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</si>
  <si>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</si>
  <si>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</si>
  <si>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</si>
  <si>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</si>
  <si>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</si>
  <si>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</si>
  <si>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</si>
  <si>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</si>
  <si>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</si>
  <si>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</si>
  <si>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</si>
  <si>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</si>
  <si>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</si>
  <si>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</si>
  <si>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</si>
  <si>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</si>
  <si>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</si>
  <si>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</si>
  <si>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</si>
  <si>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</si>
  <si>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</si>
  <si>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</si>
  <si>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</si>
  <si>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</si>
  <si>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</si>
  <si>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</si>
  <si>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</si>
  <si>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</si>
  <si>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</si>
  <si>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</si>
  <si>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</si>
  <si>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</si>
  <si>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</si>
  <si>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</si>
  <si>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</si>
  <si>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</si>
  <si>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</si>
  <si>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</si>
  <si>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</si>
  <si>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</si>
  <si>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</si>
  <si>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</si>
  <si>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</si>
  <si>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</si>
  <si>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</si>
  <si>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</si>
  <si>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</si>
  <si>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</si>
  <si>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</si>
  <si>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</si>
  <si>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</si>
  <si>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</si>
  <si>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</si>
  <si>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</si>
  <si>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</si>
  <si>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</si>
  <si>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</si>
  <si>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</si>
  <si>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</si>
  <si>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</si>
  <si>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</si>
  <si>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</si>
  <si>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</si>
  <si>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</si>
  <si>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</si>
  <si>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</si>
  <si>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</si>
  <si>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</si>
  <si>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</si>
  <si>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</si>
  <si>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</si>
  <si>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</si>
  <si>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</si>
  <si>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</si>
  <si>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</si>
  <si>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</si>
  <si>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</si>
  <si>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</si>
  <si>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</si>
  <si>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</si>
  <si>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</si>
  <si>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</si>
  <si>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</si>
  <si>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</si>
  <si>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</si>
  <si>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</si>
  <si>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</si>
  <si>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</si>
  <si>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</si>
  <si>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</si>
  <si>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</si>
  <si>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</si>
  <si>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</si>
  <si>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</si>
  <si>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</si>
  <si>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</si>
  <si>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</si>
  <si>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</si>
  <si>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</si>
  <si>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</si>
  <si>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</si>
  <si>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</si>
  <si>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</si>
  <si>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</si>
  <si>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</si>
  <si>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</si>
  <si>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</si>
  <si>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</si>
  <si>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</si>
  <si>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</si>
  <si>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</si>
  <si>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</si>
  <si>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</si>
  <si>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</si>
  <si>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</si>
  <si>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</si>
  <si>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</si>
  <si>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</si>
  <si>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</si>
  <si>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</si>
  <si>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</si>
  <si>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</si>
  <si>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</si>
  <si>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</si>
  <si>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</si>
  <si>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</si>
  <si>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</si>
  <si>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</si>
  <si>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</si>
  <si>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</si>
  <si>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</si>
  <si>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</si>
  <si>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</si>
  <si>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</si>
  <si>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</si>
  <si>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</si>
  <si>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</si>
  <si>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</si>
  <si>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</si>
  <si>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</si>
  <si>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</si>
  <si>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</si>
  <si>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</si>
  <si>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</si>
  <si>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</si>
  <si>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</si>
  <si>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</si>
  <si>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</si>
  <si>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</si>
  <si>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</si>
  <si>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</si>
  <si>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</si>
  <si>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</si>
  <si>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</si>
  <si>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</si>
  <si>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</si>
  <si>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</si>
  <si>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</si>
  <si>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</si>
  <si>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</si>
  <si>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</si>
  <si>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</si>
  <si>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</si>
  <si>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</si>
  <si>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</si>
  <si>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</si>
  <si>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</si>
  <si>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</si>
  <si>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</si>
  <si>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</si>
  <si>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</si>
  <si>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</si>
  <si>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</si>
  <si>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</si>
  <si>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</si>
  <si>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</si>
  <si>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</si>
  <si>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</si>
  <si>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</si>
  <si>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</si>
  <si>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</si>
  <si>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</si>
  <si>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</si>
  <si>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</si>
  <si>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</si>
  <si>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</si>
  <si>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</si>
  <si>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</si>
  <si>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</si>
  <si>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</si>
  <si>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</si>
  <si>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</si>
  <si>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</si>
  <si>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</si>
  <si>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</si>
  <si>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</si>
  <si>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</si>
  <si>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</si>
  <si>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</si>
  <si>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</si>
  <si>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</si>
  <si>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</si>
  <si>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</si>
  <si>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</si>
  <si>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</si>
  <si>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</si>
  <si>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</si>
  <si>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</si>
  <si>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</si>
  <si>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</si>
  <si>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</si>
  <si>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</si>
  <si>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</si>
  <si>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</si>
  <si>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</si>
  <si>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</si>
  <si>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</si>
  <si>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</si>
  <si>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</si>
  <si>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</si>
  <si>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</si>
  <si>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</si>
  <si>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</si>
  <si>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</si>
  <si>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</si>
  <si>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</si>
  <si>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</si>
  <si>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</si>
  <si>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</si>
  <si>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</si>
  <si>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</si>
  <si>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</si>
  <si>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</si>
  <si>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</si>
  <si>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</si>
  <si>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</si>
  <si>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</si>
  <si>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</si>
  <si>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</si>
  <si>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</si>
  <si>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</si>
  <si>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</si>
  <si>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</si>
  <si>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</si>
  <si>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</si>
  <si>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</si>
  <si>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</si>
  <si>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</si>
  <si>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</si>
  <si>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</si>
  <si>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</si>
  <si>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</si>
  <si>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</si>
  <si>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</si>
  <si>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</si>
  <si>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</si>
  <si>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</si>
  <si>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</si>
  <si>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</si>
  <si>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</si>
  <si>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</si>
  <si>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</si>
  <si>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</si>
  <si>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</si>
  <si>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</si>
  <si>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</si>
  <si>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</si>
  <si>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</si>
  <si>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</si>
  <si>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</si>
  <si>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</si>
  <si>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</si>
  <si>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</si>
  <si>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</si>
  <si>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</si>
  <si>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</si>
  <si>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</si>
  <si>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</si>
  <si>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</si>
  <si>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</si>
  <si>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</si>
  <si>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</si>
  <si>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</si>
  <si>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</si>
  <si>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</si>
  <si>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</si>
  <si>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</si>
  <si>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</si>
  <si>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</si>
  <si>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</si>
  <si>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</si>
  <si>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</si>
  <si>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</si>
  <si>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</si>
  <si>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</si>
  <si>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</si>
  <si>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</si>
  <si>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</si>
  <si>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</si>
  <si>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</si>
  <si>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</si>
  <si>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</si>
  <si>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</si>
  <si>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</si>
  <si>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</si>
  <si>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</si>
  <si>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</si>
  <si>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</si>
  <si>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</si>
  <si>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</si>
  <si>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</si>
  <si>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</si>
  <si>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</si>
  <si>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</si>
  <si>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</si>
  <si>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</si>
  <si>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</si>
  <si>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</si>
  <si>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</si>
  <si>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</si>
  <si>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</si>
  <si>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</si>
  <si>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</si>
  <si>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</si>
  <si>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</si>
  <si>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</si>
  <si>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</si>
  <si>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</si>
  <si>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</si>
  <si>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</si>
  <si>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</si>
  <si>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</si>
  <si>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</si>
  <si>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</si>
  <si>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</si>
  <si>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</si>
  <si>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</si>
  <si>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</si>
  <si>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</si>
  <si>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</si>
  <si>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</si>
  <si>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</si>
  <si>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</si>
  <si>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</si>
  <si>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</si>
  <si>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</si>
  <si>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</si>
  <si>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</si>
  <si>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</si>
  <si>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</si>
  <si>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</si>
  <si>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</si>
  <si>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</si>
  <si>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</si>
  <si>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</si>
  <si>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</si>
  <si>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</si>
  <si>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</si>
  <si>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</si>
  <si>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</si>
  <si>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</si>
  <si>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</si>
  <si>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</si>
  <si>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</si>
  <si>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</si>
  <si>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</si>
  <si>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</si>
  <si>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</si>
  <si>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</si>
  <si>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</si>
  <si>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</si>
  <si>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</si>
  <si>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</si>
  <si>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</si>
  <si>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</si>
  <si>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</si>
  <si>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</si>
  <si>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</si>
  <si>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</si>
  <si>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</si>
  <si>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</si>
  <si>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</si>
  <si>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</si>
  <si>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</si>
  <si>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</si>
  <si>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</si>
  <si>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</si>
  <si>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</si>
  <si>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</si>
  <si>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</si>
  <si>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</si>
  <si>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</si>
  <si>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</si>
  <si>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</si>
  <si>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</si>
  <si>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</si>
  <si>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</si>
  <si>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</si>
  <si>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</si>
  <si>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</si>
  <si>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</si>
  <si>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</si>
  <si>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</si>
  <si>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</si>
  <si>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</si>
  <si>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</si>
  <si>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</si>
  <si>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</si>
  <si>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</si>
  <si>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</si>
  <si>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</si>
  <si>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</si>
  <si>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</si>
  <si>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</si>
  <si>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</si>
  <si>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</si>
  <si>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</si>
  <si>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</si>
  <si>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</si>
  <si>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</si>
  <si>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</si>
  <si>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</si>
  <si>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</si>
  <si>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</si>
  <si>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</si>
  <si>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</si>
  <si>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</si>
  <si>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</si>
  <si>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</si>
  <si>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</si>
  <si>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</si>
  <si>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</si>
  <si>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</si>
  <si>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</si>
  <si>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</si>
  <si>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</si>
  <si>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</si>
  <si>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</si>
  <si>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</si>
  <si>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</si>
  <si>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</si>
  <si>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</si>
  <si>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</si>
  <si>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</si>
  <si>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</si>
  <si>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</si>
  <si>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</si>
  <si>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</si>
  <si>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</si>
  <si>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</si>
  <si>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</si>
  <si>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</si>
  <si>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</si>
  <si>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</si>
  <si>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</si>
  <si>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</si>
  <si>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</si>
  <si>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</si>
  <si>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</si>
  <si>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</si>
  <si>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</si>
  <si>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</si>
  <si>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</si>
  <si>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</si>
  <si>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</si>
  <si>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</si>
  <si>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</si>
  <si>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</si>
  <si>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</si>
  <si>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</si>
  <si>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</si>
  <si>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</si>
  <si>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</si>
  <si>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</si>
  <si>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</si>
  <si>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</si>
  <si>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</si>
  <si>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</si>
  <si>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</si>
  <si>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</si>
  <si>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</si>
  <si>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</si>
  <si>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</si>
  <si>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</si>
  <si>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</si>
  <si>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</si>
  <si>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</si>
  <si>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</si>
  <si>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</si>
  <si>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</si>
  <si>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</si>
  <si>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</si>
  <si>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</si>
  <si>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</si>
  <si>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</si>
  <si>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</si>
  <si>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</si>
  <si>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</si>
  <si>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</si>
  <si>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</si>
  <si>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</si>
  <si>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</si>
  <si>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</si>
  <si>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</si>
  <si>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</si>
  <si>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</si>
  <si>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</si>
  <si>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</si>
  <si>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</si>
  <si>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</si>
  <si>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</si>
  <si>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</si>
  <si>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</si>
  <si>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</si>
  <si>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</si>
  <si>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</si>
  <si>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</si>
  <si>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</si>
  <si>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</si>
  <si>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</si>
  <si>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</si>
  <si>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</si>
  <si>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</si>
  <si>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</si>
  <si>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</si>
  <si>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</si>
  <si>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</si>
  <si>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</si>
  <si>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</si>
  <si>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</si>
  <si>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</si>
  <si>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</si>
  <si>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</si>
  <si>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</si>
  <si>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</si>
  <si>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</si>
  <si>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</si>
  <si>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</si>
  <si>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</si>
  <si>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</si>
  <si>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</si>
  <si>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</si>
  <si>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</si>
  <si>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</si>
  <si>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</si>
  <si>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</si>
  <si>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</si>
  <si>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</si>
  <si>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</si>
  <si>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</si>
  <si>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</si>
  <si>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</si>
  <si>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</si>
  <si>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</si>
  <si>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</si>
  <si>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</si>
  <si>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</si>
  <si>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</si>
  <si>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</si>
  <si>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</si>
  <si>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</si>
  <si>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</si>
  <si>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</si>
  <si>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</si>
  <si>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</si>
  <si>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</si>
  <si>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</si>
  <si>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</si>
  <si>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</si>
  <si>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</si>
  <si>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</si>
  <si>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</si>
  <si>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</si>
  <si>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</si>
  <si>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</si>
  <si>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</si>
  <si>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</si>
  <si>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</si>
  <si>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</si>
  <si>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</si>
  <si>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</si>
  <si>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</si>
  <si>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</si>
  <si>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</si>
  <si>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</si>
  <si>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</si>
  <si>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</si>
  <si>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</si>
  <si>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</si>
  <si>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</si>
  <si>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</si>
  <si>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</si>
  <si>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</si>
  <si>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</si>
  <si>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</si>
  <si>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</si>
  <si>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</si>
  <si>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</si>
  <si>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</si>
  <si>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</si>
  <si>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</si>
  <si>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</si>
  <si>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</si>
  <si>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</si>
  <si>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</si>
  <si>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</si>
  <si>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</si>
  <si>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</si>
  <si>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</si>
  <si>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</si>
  <si>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</si>
  <si>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</si>
  <si>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</si>
  <si>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</si>
  <si>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</si>
  <si>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</si>
  <si>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</si>
  <si>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</si>
  <si>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</si>
  <si>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</si>
  <si>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</si>
  <si>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</si>
  <si>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</si>
  <si>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</si>
  <si>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</si>
  <si>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</si>
  <si>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</si>
  <si>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</si>
  <si>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</si>
  <si>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</si>
  <si>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</si>
  <si>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</si>
  <si>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</si>
  <si>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</si>
  <si>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</si>
  <si>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</si>
  <si>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</si>
  <si>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</si>
  <si>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</si>
  <si>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</si>
  <si>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</si>
  <si>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</si>
  <si>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</si>
  <si>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</si>
  <si>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</si>
  <si>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</si>
  <si>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</si>
  <si>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</si>
  <si>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</si>
  <si>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</si>
  <si>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</si>
  <si>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</si>
  <si>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</si>
  <si>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</si>
  <si>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</si>
  <si>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</si>
  <si>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</si>
  <si>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</si>
  <si>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</si>
  <si>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</si>
  <si>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</si>
  <si>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</si>
  <si>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</si>
  <si>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</si>
  <si>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</si>
  <si>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</si>
  <si>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</si>
  <si>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</si>
  <si>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</si>
  <si>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</si>
  <si>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</si>
  <si>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</si>
  <si>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</si>
  <si>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</si>
  <si>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</si>
  <si>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</si>
  <si>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</si>
  <si>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</si>
  <si>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</si>
  <si>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</si>
  <si>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</si>
  <si>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</si>
  <si>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</si>
  <si>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</si>
  <si>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</si>
  <si>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</si>
  <si>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</si>
  <si>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</si>
  <si>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</si>
  <si>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</si>
  <si>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</si>
  <si>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</si>
  <si>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</si>
  <si>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</si>
  <si>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</si>
  <si>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</si>
  <si>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</si>
  <si>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</si>
  <si>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</si>
  <si>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</si>
  <si>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</si>
  <si>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</si>
  <si>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</si>
  <si>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</si>
  <si>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</si>
  <si>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</si>
  <si>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</si>
  <si>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</si>
  <si>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</si>
  <si>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</si>
  <si>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</si>
  <si>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</si>
  <si>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</si>
  <si>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</si>
  <si>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</si>
  <si>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</si>
  <si>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</si>
  <si>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</si>
  <si>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</si>
  <si>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</si>
  <si>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</si>
  <si>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</si>
  <si>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</si>
  <si>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</si>
  <si>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</si>
  <si>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</si>
  <si>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</si>
  <si>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</si>
  <si>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</si>
  <si>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</si>
  <si>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</si>
  <si>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</si>
  <si>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</si>
  <si>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</si>
  <si>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</si>
  <si>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</si>
  <si>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</si>
  <si>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</si>
  <si>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</si>
  <si>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</si>
  <si>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</si>
  <si>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</si>
  <si>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</si>
  <si>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</si>
  <si>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</si>
  <si>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</si>
  <si>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</si>
  <si>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</si>
  <si>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</si>
  <si>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</si>
  <si>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</si>
  <si>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</si>
  <si>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</si>
  <si>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</si>
  <si>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</si>
  <si>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</si>
  <si>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</si>
  <si>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</si>
  <si>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</si>
  <si>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</si>
  <si>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</si>
  <si>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</si>
  <si>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</si>
  <si>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</si>
  <si>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</si>
  <si>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</si>
  <si>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</si>
  <si>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</si>
  <si>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</si>
  <si>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</si>
  <si>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</si>
  <si>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</si>
  <si>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</si>
  <si>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</si>
  <si>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</si>
  <si>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</si>
  <si>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</si>
  <si>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</si>
  <si>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</si>
  <si>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</si>
  <si>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</si>
  <si>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</si>
  <si>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</si>
  <si>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</si>
  <si>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</si>
  <si>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</si>
  <si>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</si>
  <si>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</si>
  <si>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</si>
  <si>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</si>
  <si>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</si>
  <si>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</si>
  <si>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</si>
  <si>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</si>
  <si>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</si>
  <si>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</si>
  <si>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</si>
  <si>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</si>
  <si>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</si>
  <si>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</si>
  <si>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</si>
  <si>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</si>
  <si>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</si>
  <si>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</si>
  <si>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</si>
  <si>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</si>
  <si>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</si>
  <si>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</si>
  <si>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</si>
  <si>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</si>
  <si>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</si>
  <si>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</si>
  <si>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</si>
  <si>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</si>
  <si>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</si>
  <si>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</si>
  <si>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</si>
  <si>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</si>
  <si>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</si>
  <si>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</si>
  <si>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</si>
  <si>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</si>
  <si>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</si>
  <si>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</si>
  <si>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</si>
  <si>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</si>
  <si>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</si>
  <si>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</si>
  <si>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</si>
  <si>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</si>
  <si>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</si>
  <si>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</si>
  <si>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</si>
  <si>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</si>
  <si>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</si>
  <si>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</si>
  <si>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</si>
  <si>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</si>
  <si>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</si>
  <si>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</si>
  <si>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</si>
  <si>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</si>
  <si>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</si>
  <si>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</si>
  <si>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</si>
  <si>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</si>
  <si>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</si>
  <si>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</si>
  <si>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</si>
  <si>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</si>
  <si>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</si>
  <si>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</si>
  <si>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</si>
  <si>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</si>
  <si>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</si>
  <si>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</si>
  <si>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</si>
  <si>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</si>
  <si>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</si>
  <si>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</si>
  <si>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</si>
  <si>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</si>
  <si>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</si>
  <si>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</si>
  <si>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</si>
  <si>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</si>
  <si>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</si>
  <si>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</si>
  <si>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</si>
  <si>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</si>
  <si>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</si>
  <si>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</si>
  <si>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</si>
  <si>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</si>
  <si>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</si>
  <si>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</si>
  <si>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</si>
  <si>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</si>
  <si>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</si>
  <si>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</si>
  <si>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</si>
  <si>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</si>
  <si>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</si>
  <si>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</si>
  <si>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</si>
  <si>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</si>
  <si>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</si>
  <si>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</si>
  <si>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</si>
  <si>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</si>
  <si>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</si>
  <si>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</si>
  <si>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</si>
  <si>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</si>
  <si>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</si>
  <si>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</si>
  <si>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</si>
  <si>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</si>
  <si>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</si>
  <si>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</si>
  <si>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</si>
  <si>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</si>
  <si>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</si>
  <si>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</si>
  <si>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</si>
  <si>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</si>
  <si>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</si>
  <si>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</si>
  <si>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</si>
  <si>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</si>
  <si>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</si>
  <si>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</si>
  <si>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</si>
  <si>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</si>
  <si>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</si>
  <si>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</si>
  <si>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</si>
  <si>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</si>
  <si>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</si>
  <si>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</si>
  <si>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</si>
  <si>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</si>
  <si>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</si>
  <si>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</si>
  <si>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</si>
  <si>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</si>
  <si>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</si>
  <si>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</si>
  <si>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</si>
  <si>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</si>
  <si>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</si>
  <si>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</si>
  <si>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</si>
  <si>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</si>
  <si>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</si>
  <si>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</si>
  <si>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</si>
  <si>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</si>
  <si>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</si>
  <si>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</si>
  <si>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</si>
  <si>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</si>
  <si>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</si>
  <si>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</si>
  <si>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</si>
  <si>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</si>
  <si>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</si>
  <si>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</si>
  <si>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</si>
  <si>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</si>
  <si>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</si>
  <si>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</si>
  <si>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</si>
  <si>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</si>
  <si>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</si>
  <si>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</si>
  <si>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</si>
  <si>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</si>
  <si>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</si>
  <si>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</si>
  <si>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</si>
  <si>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</si>
  <si>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</si>
  <si>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</si>
  <si>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</si>
  <si>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</si>
  <si>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</si>
  <si>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</si>
  <si>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</si>
  <si>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</si>
  <si>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</si>
  <si>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</si>
  <si>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</si>
  <si>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</si>
  <si>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</si>
  <si>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</si>
  <si>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</si>
  <si>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</si>
  <si>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</si>
  <si>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</si>
  <si>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</si>
  <si>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</si>
  <si>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</si>
  <si>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</si>
  <si>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</si>
  <si>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</si>
  <si>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</si>
  <si>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</si>
  <si>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</si>
  <si>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</si>
  <si>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</si>
  <si>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</si>
  <si>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</si>
  <si>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</si>
  <si>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</si>
  <si>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</si>
  <si>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</si>
  <si>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</si>
  <si>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</si>
  <si>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</si>
  <si>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</si>
  <si>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</si>
  <si>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</si>
  <si>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</si>
  <si>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</si>
  <si>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</si>
  <si>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</si>
  <si>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</si>
  <si>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</si>
  <si>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</si>
  <si>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</si>
  <si>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</si>
  <si>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</si>
  <si>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</si>
  <si>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</si>
  <si>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</si>
  <si>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</si>
  <si>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</si>
  <si>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</si>
  <si>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</si>
  <si>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</si>
  <si>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</si>
  <si>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</si>
  <si>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</si>
  <si>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</si>
  <si>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</si>
  <si>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</si>
  <si>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</si>
  <si>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</si>
  <si>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</si>
  <si>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</si>
  <si>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</si>
  <si>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</si>
  <si>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</si>
  <si>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</si>
  <si>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</si>
  <si>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</si>
  <si>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</si>
  <si>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</si>
  <si>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</si>
  <si>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</si>
  <si>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</si>
  <si>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</si>
  <si>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</si>
  <si>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</si>
  <si>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</si>
  <si>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</si>
  <si>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</si>
  <si>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</si>
  <si>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</si>
  <si>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</si>
  <si>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</si>
  <si>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</si>
  <si>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</si>
  <si>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</si>
  <si>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</si>
  <si>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</si>
  <si>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</si>
  <si>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</si>
  <si>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</si>
  <si>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</si>
  <si>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</si>
  <si>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</si>
  <si>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</si>
  <si>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</si>
  <si>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</si>
  <si>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</si>
  <si>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</si>
  <si>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</si>
  <si>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</si>
  <si>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</si>
  <si>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</si>
  <si>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</si>
  <si>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</si>
  <si>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</si>
  <si>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</si>
  <si>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</si>
  <si>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</si>
  <si>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</si>
  <si>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</si>
  <si>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</si>
  <si>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</si>
  <si>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</si>
  <si>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</si>
  <si>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</si>
  <si>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</si>
  <si>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</si>
  <si>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</si>
  <si>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</si>
  <si>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</si>
  <si>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</si>
  <si>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</si>
  <si>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</si>
  <si>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</si>
  <si>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</si>
  <si>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</si>
  <si>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</si>
  <si>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</si>
  <si>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</si>
  <si>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</si>
  <si>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</si>
  <si>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</si>
  <si>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</si>
  <si>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</si>
  <si>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</si>
  <si>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</si>
  <si>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</si>
  <si>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</si>
  <si>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</si>
  <si>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</si>
  <si>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</si>
  <si>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</si>
  <si>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</si>
  <si>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</si>
  <si>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</si>
  <si>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</si>
  <si>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</si>
  <si>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</si>
  <si>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</si>
  <si>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</si>
  <si>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</si>
  <si>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</si>
  <si>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</si>
  <si>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</si>
  <si>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</si>
  <si>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</si>
  <si>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</si>
  <si>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</si>
  <si>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</si>
  <si>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</si>
  <si>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</si>
  <si>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</si>
  <si>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</si>
  <si>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</si>
  <si>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</si>
  <si>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</si>
  <si>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</si>
  <si>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</si>
  <si>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</si>
  <si>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</si>
  <si>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</si>
  <si>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</si>
  <si>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</si>
  <si>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</si>
  <si>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</si>
  <si>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</si>
  <si>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</si>
  <si>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</si>
  <si>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</si>
  <si>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</si>
  <si>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</si>
  <si>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</si>
  <si>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</si>
  <si>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</si>
  <si>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</si>
  <si>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</si>
  <si>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</si>
  <si>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</si>
  <si>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</si>
  <si>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</si>
  <si>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</si>
  <si>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</si>
  <si>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</si>
  <si>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</si>
  <si>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</si>
  <si>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</si>
  <si>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</si>
  <si>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</si>
  <si>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</si>
  <si>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</si>
  <si>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</si>
  <si>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</si>
  <si>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</si>
  <si>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</si>
  <si>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</si>
  <si>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</si>
  <si>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</si>
  <si>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</si>
  <si>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</si>
  <si>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</si>
  <si>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</si>
  <si>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</si>
  <si>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</si>
  <si>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</si>
  <si>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</si>
  <si>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</si>
  <si>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</si>
  <si>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</si>
  <si>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</si>
  <si>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</si>
  <si>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</si>
  <si>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</si>
  <si>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</si>
  <si>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</si>
  <si>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</si>
  <si>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</si>
  <si>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</si>
  <si>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</si>
  <si>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</si>
  <si>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</si>
  <si>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</si>
  <si>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</si>
  <si>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</si>
  <si>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</si>
  <si>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</si>
  <si>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</si>
  <si>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</si>
  <si>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</si>
  <si>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</si>
  <si>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</si>
  <si>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</si>
  <si>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</si>
  <si>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</si>
  <si>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</si>
  <si>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</si>
  <si>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</si>
  <si>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</si>
  <si>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</si>
  <si>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</si>
  <si>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</si>
  <si>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</si>
  <si>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</si>
  <si>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</si>
  <si>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</si>
  <si>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</si>
  <si>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</si>
  <si>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</si>
  <si>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</si>
  <si>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</si>
  <si>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</si>
  <si>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</si>
  <si>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</si>
  <si>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</si>
  <si>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</si>
  <si>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</si>
  <si>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</si>
  <si>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</si>
  <si>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</si>
  <si>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</si>
  <si>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</si>
  <si>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</si>
  <si>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</si>
  <si>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</si>
  <si>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</si>
  <si>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</si>
  <si>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</si>
  <si>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</si>
  <si>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</si>
  <si>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</si>
  <si>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</si>
  <si>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</si>
  <si>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</si>
  <si>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</si>
  <si>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</si>
  <si>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</si>
  <si>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</si>
  <si>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</si>
  <si>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</si>
  <si>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</si>
  <si>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</si>
  <si>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</si>
  <si>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</si>
  <si>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</si>
  <si>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</si>
  <si>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</si>
  <si>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</si>
  <si>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</si>
  <si>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</si>
  <si>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</si>
  <si>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</si>
  <si>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</si>
  <si>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</si>
  <si>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</si>
  <si>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</si>
  <si>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</si>
  <si>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</si>
  <si>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</si>
  <si>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</si>
  <si>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</si>
  <si>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</si>
  <si>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</si>
  <si>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</si>
  <si>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</si>
  <si>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</si>
  <si>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</si>
  <si>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</si>
  <si>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</si>
  <si>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</si>
  <si>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</si>
  <si>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</si>
  <si>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</si>
  <si>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</si>
  <si>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</si>
  <si>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</si>
  <si>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</si>
  <si>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</si>
  <si>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</si>
  <si>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</si>
  <si>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</si>
  <si>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</si>
  <si>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</si>
  <si>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</si>
  <si>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</si>
  <si>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</si>
  <si>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</si>
  <si>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</si>
  <si>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</si>
  <si>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</si>
  <si>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</si>
  <si>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</si>
  <si>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</si>
  <si>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</si>
  <si>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</si>
  <si>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</si>
  <si>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</si>
  <si>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</si>
  <si>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</si>
  <si>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</si>
  <si>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</si>
  <si>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</si>
  <si>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</si>
  <si>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</si>
  <si>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</si>
  <si>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</si>
  <si>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</si>
  <si>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</si>
  <si>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</si>
  <si>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</si>
  <si>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</si>
  <si>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</si>
  <si>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</si>
  <si>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</si>
  <si>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</si>
  <si>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</si>
  <si>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</si>
  <si>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</si>
  <si>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</si>
  <si>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</si>
  <si>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</si>
  <si>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</si>
  <si>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</si>
  <si>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</si>
  <si>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</si>
  <si>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</si>
  <si>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</si>
  <si>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</si>
  <si>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</si>
  <si>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</si>
  <si>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</si>
  <si>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</si>
  <si>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</si>
  <si>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</si>
  <si>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</si>
  <si>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</si>
  <si>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</si>
  <si>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</si>
  <si>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</si>
  <si>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</si>
  <si>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</si>
  <si>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</si>
  <si>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</si>
  <si>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</si>
  <si>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</si>
  <si>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</si>
  <si>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</si>
  <si>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</si>
  <si>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</si>
  <si>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</si>
  <si>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</si>
  <si>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</si>
  <si>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</si>
  <si>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</si>
  <si>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</si>
  <si>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</si>
  <si>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</si>
  <si>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</si>
  <si>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</si>
  <si>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</si>
  <si>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</si>
  <si>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</si>
  <si>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</si>
  <si>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</si>
  <si>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</si>
  <si>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</si>
  <si>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</si>
  <si>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</si>
  <si>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</si>
  <si>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</si>
  <si>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</si>
  <si>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</si>
  <si>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</si>
  <si>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</si>
  <si>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</si>
  <si>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</si>
  <si>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</si>
  <si>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</si>
  <si>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</si>
  <si>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</si>
  <si>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</si>
  <si>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</si>
  <si>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</si>
  <si>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</si>
  <si>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</si>
  <si>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</si>
  <si>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</si>
  <si>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</si>
  <si>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</si>
  <si>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</si>
  <si>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</si>
  <si>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</si>
  <si>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</si>
  <si>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</si>
  <si>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</si>
  <si>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</si>
  <si>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</si>
  <si>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</si>
  <si>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</si>
  <si>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</si>
  <si>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</si>
  <si>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</si>
  <si>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</si>
  <si>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</si>
  <si>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</si>
  <si>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</si>
  <si>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</si>
  <si>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</si>
  <si>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</si>
  <si>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</si>
  <si>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</si>
  <si>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</si>
  <si>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</si>
  <si>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</si>
  <si>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</si>
  <si>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</si>
  <si>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</si>
  <si>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</si>
  <si>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</si>
  <si>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</si>
  <si>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</si>
  <si>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</si>
  <si>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</si>
  <si>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</si>
  <si>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</si>
  <si>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</si>
  <si>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</si>
  <si>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</si>
  <si>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</si>
  <si>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</si>
  <si>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</si>
  <si>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</si>
  <si>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</si>
  <si>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</si>
  <si>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</si>
  <si>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</si>
  <si>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</si>
  <si>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</si>
  <si>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</si>
  <si>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</si>
  <si>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</si>
  <si>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</si>
  <si>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</si>
  <si>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</si>
  <si>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</si>
  <si>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</si>
  <si>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</si>
  <si>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</si>
  <si>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</si>
  <si>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</si>
  <si>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</si>
  <si>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</si>
  <si>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</si>
  <si>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</si>
  <si>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</si>
  <si>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</si>
  <si>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</si>
  <si>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</si>
  <si>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</si>
  <si>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</si>
  <si>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</si>
  <si>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</si>
  <si>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</si>
  <si>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</si>
  <si>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</si>
  <si>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</si>
  <si>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</si>
  <si>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</si>
  <si>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</si>
  <si>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</si>
  <si>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</si>
  <si>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</si>
  <si>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</si>
  <si>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</si>
  <si>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</si>
  <si>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</si>
  <si>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</si>
  <si>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</si>
  <si>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</si>
  <si>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</si>
  <si>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</si>
  <si>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</si>
  <si>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</si>
  <si>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</si>
  <si>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</si>
  <si>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</si>
  <si>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</si>
  <si>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</si>
  <si>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</si>
  <si>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</si>
  <si>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</si>
  <si>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</si>
  <si>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</si>
  <si>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</si>
  <si>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</si>
  <si>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</si>
  <si>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</si>
  <si>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</si>
  <si>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</si>
  <si>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</si>
  <si>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</si>
  <si>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</si>
  <si>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</si>
  <si>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</si>
  <si>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</si>
  <si>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</si>
  <si>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</si>
  <si>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</si>
  <si>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</si>
  <si>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</si>
  <si>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</si>
  <si>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</si>
  <si>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</si>
  <si>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</si>
  <si>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</si>
  <si>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</si>
  <si>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</si>
  <si>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</si>
  <si>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</si>
  <si>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</si>
  <si>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</si>
  <si>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</si>
  <si>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</si>
  <si>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</si>
  <si>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</si>
  <si>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</si>
  <si>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</si>
  <si>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</si>
  <si>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</si>
  <si>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</si>
  <si>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</si>
  <si>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</si>
  <si>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</si>
  <si>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</si>
  <si>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</si>
  <si>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</si>
  <si>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</si>
  <si>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</si>
  <si>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</si>
  <si>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</si>
  <si>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</si>
  <si>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</si>
  <si>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</si>
  <si>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</si>
  <si>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</si>
  <si>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</si>
  <si>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</si>
  <si>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</si>
  <si>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</si>
  <si>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</si>
  <si>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</si>
  <si>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</si>
  <si>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</si>
  <si>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</si>
  <si>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</si>
  <si>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</si>
  <si>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</si>
  <si>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</si>
  <si>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</si>
  <si>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</si>
  <si>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</si>
  <si>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</si>
  <si>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</si>
  <si>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</si>
  <si>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</si>
  <si>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</si>
  <si>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</si>
  <si>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</si>
  <si>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</si>
  <si>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</si>
  <si>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</si>
  <si>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</si>
  <si>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</si>
  <si>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</si>
  <si>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</si>
  <si>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</si>
  <si>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</si>
  <si>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</si>
  <si>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</si>
  <si>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</si>
  <si>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</si>
  <si>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</si>
  <si>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</si>
  <si>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</si>
  <si>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</si>
  <si>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</si>
  <si>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</si>
  <si>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</si>
  <si>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</si>
  <si>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</si>
  <si>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</si>
  <si>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</si>
  <si>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</si>
  <si>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</si>
  <si>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</si>
  <si>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</si>
  <si>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</si>
  <si>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</si>
  <si>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</si>
  <si>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</si>
  <si>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</si>
  <si>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</si>
  <si>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</si>
  <si>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</si>
  <si>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</si>
  <si>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</si>
  <si>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</si>
  <si>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</si>
  <si>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</si>
  <si>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</si>
  <si>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</si>
  <si>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</si>
  <si>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</si>
  <si>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</si>
  <si>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</si>
  <si>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</si>
  <si>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</si>
  <si>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</si>
  <si>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</si>
  <si>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</si>
  <si>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</si>
  <si>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</si>
  <si>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</si>
  <si>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</si>
  <si>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</si>
  <si>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</si>
  <si>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</si>
  <si>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</si>
  <si>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</si>
  <si>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</si>
  <si>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</si>
  <si>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</si>
  <si>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</si>
  <si>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</si>
  <si>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</si>
  <si>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</si>
  <si>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</si>
  <si>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</si>
  <si>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</si>
  <si>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</si>
  <si>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</si>
  <si>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</si>
  <si>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</si>
  <si>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</si>
  <si>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</si>
  <si>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</si>
  <si>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</si>
  <si>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</si>
  <si>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</si>
  <si>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</si>
  <si>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</si>
  <si>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</si>
  <si>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</si>
  <si>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</si>
  <si>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</si>
  <si>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</si>
  <si>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</si>
  <si>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</si>
  <si>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</si>
  <si>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</si>
  <si>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</si>
  <si>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</si>
  <si>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</si>
  <si>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</si>
  <si>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</si>
  <si>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</si>
  <si>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</si>
  <si>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</si>
  <si>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</si>
  <si>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</si>
  <si>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</si>
  <si>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</si>
  <si>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</si>
  <si>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</si>
  <si>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</si>
  <si>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</si>
  <si>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</si>
  <si>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</si>
  <si>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</si>
  <si>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</si>
  <si>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</si>
  <si>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</si>
  <si>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</si>
  <si>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</si>
  <si>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</si>
  <si>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</si>
  <si>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</si>
  <si>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</si>
  <si>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</si>
  <si>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</si>
  <si>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</si>
  <si>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</si>
  <si>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</si>
  <si>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</si>
  <si>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</si>
  <si>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</si>
  <si>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</si>
  <si>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</si>
  <si>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</si>
  <si>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</si>
  <si>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</si>
  <si>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</si>
  <si>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</si>
  <si>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</si>
  <si>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</si>
  <si>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</si>
  <si>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</si>
  <si>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</si>
  <si>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</si>
  <si>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</si>
  <si>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</si>
  <si>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</si>
  <si>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</si>
  <si>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</si>
  <si>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</si>
  <si>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</si>
  <si>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</si>
  <si>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</si>
  <si>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</si>
  <si>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</si>
  <si>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</si>
  <si>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</si>
  <si>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</si>
  <si>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</si>
  <si>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</si>
  <si>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</si>
  <si>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</si>
  <si>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</si>
  <si>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</si>
  <si>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</si>
  <si>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</si>
  <si>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</si>
  <si>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</si>
  <si>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</si>
  <si>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</si>
  <si>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</si>
  <si>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</si>
  <si>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</si>
  <si>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</si>
  <si>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</si>
  <si>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</si>
  <si>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</si>
  <si>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</si>
  <si>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</si>
  <si>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</si>
  <si>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</si>
  <si>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</si>
  <si>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</si>
  <si>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</si>
  <si>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</si>
  <si>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</si>
  <si>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</si>
  <si>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</si>
  <si>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</si>
  <si>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</si>
  <si>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</si>
  <si>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</si>
  <si>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</si>
  <si>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</si>
  <si>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</si>
  <si>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</si>
  <si>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</si>
  <si>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</si>
  <si>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</si>
  <si>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</si>
  <si>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</si>
  <si>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</si>
  <si>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</si>
  <si>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</si>
  <si>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</si>
  <si>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</si>
  <si>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</si>
  <si>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</si>
  <si>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</si>
  <si>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</si>
  <si>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</si>
  <si>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</si>
  <si>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</si>
  <si>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</si>
  <si>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</si>
  <si>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</si>
  <si>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</si>
  <si>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</si>
  <si>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</si>
  <si>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</si>
  <si>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</si>
  <si>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</si>
  <si>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</si>
  <si>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</si>
  <si>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</si>
  <si>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</si>
  <si>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</si>
  <si>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</si>
  <si>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</si>
  <si>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</si>
  <si>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</si>
  <si>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</si>
  <si>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</si>
  <si>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</si>
  <si>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</si>
  <si>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</si>
  <si>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</si>
  <si>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</si>
  <si>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</si>
  <si>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</si>
  <si>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</si>
  <si>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</si>
  <si>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</si>
  <si>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</si>
  <si>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</si>
  <si>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</si>
  <si>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</si>
  <si>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</si>
  <si>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</si>
  <si>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</si>
  <si>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</si>
  <si>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</si>
  <si>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</si>
  <si>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</si>
  <si>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</si>
  <si>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</si>
  <si>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</si>
  <si>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</si>
  <si>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</si>
  <si>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</si>
  <si>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</si>
  <si>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</si>
  <si>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</si>
  <si>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</si>
  <si>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</si>
  <si>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</si>
  <si>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</si>
  <si>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</si>
  <si>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</si>
  <si>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</si>
  <si>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</si>
  <si>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</si>
  <si>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</si>
  <si>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</si>
  <si>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</si>
  <si>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</si>
  <si>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</si>
  <si>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</si>
  <si>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</si>
  <si>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</si>
  <si>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</si>
  <si>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</si>
  <si>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</si>
  <si>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</si>
  <si>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</si>
  <si>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</si>
  <si>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</si>
  <si>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</si>
  <si>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</si>
  <si>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</si>
  <si>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</si>
  <si>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</si>
  <si>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</si>
  <si>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</si>
  <si>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</si>
  <si>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</si>
  <si>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</si>
  <si>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</si>
  <si>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</si>
  <si>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</si>
  <si>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</si>
  <si>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</si>
  <si>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</si>
  <si>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</si>
  <si>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</si>
  <si>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</si>
  <si>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</si>
  <si>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</si>
  <si>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</si>
  <si>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</si>
  <si>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</si>
  <si>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</si>
  <si>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</si>
  <si>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</si>
  <si>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</si>
  <si>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</si>
  <si>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</si>
  <si>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</si>
  <si>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</si>
  <si>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</si>
  <si>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</si>
  <si>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</si>
  <si>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</si>
  <si>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</si>
  <si>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</si>
  <si>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</si>
  <si>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</si>
  <si>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</si>
  <si>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</si>
  <si>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</si>
  <si>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</si>
  <si>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</si>
  <si>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</si>
  <si>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</si>
  <si>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</si>
  <si>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</si>
  <si>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</si>
  <si>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</si>
  <si>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</si>
  <si>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</si>
  <si>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</si>
  <si>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</si>
  <si>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</si>
  <si>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</si>
  <si>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</si>
  <si>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</si>
  <si>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</si>
  <si>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</si>
  <si>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</si>
  <si>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</si>
  <si>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</si>
  <si>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</si>
  <si>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</si>
  <si>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</si>
  <si>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</si>
  <si>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</si>
  <si>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</si>
  <si>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</si>
  <si>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</si>
  <si>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</si>
  <si>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</si>
  <si>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</si>
  <si>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</si>
  <si>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</si>
  <si>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</si>
  <si>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</si>
  <si>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</si>
  <si>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</si>
  <si>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</si>
  <si>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</si>
  <si>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</si>
  <si>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</si>
  <si>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</si>
  <si>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</si>
  <si>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</si>
  <si>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</si>
  <si>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</si>
  <si>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</si>
  <si>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</si>
  <si>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</si>
  <si>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</si>
  <si>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</si>
  <si>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</si>
  <si>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</si>
  <si>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</si>
  <si>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</si>
  <si>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</si>
  <si>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</si>
  <si>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</si>
  <si>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</si>
  <si>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</si>
  <si>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</si>
  <si>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</si>
  <si>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</si>
  <si>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</si>
  <si>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</si>
  <si>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</si>
  <si>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</si>
  <si>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</si>
  <si>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</si>
  <si>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</si>
  <si>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</si>
  <si>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</si>
  <si>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</si>
  <si>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</si>
  <si>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</si>
  <si>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</si>
  <si>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</si>
  <si>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</si>
  <si>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</si>
  <si>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</si>
  <si>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</si>
  <si>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</si>
  <si>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</si>
  <si>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</si>
  <si>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</si>
  <si>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</si>
  <si>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</si>
  <si>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</si>
  <si>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</si>
  <si>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</si>
  <si>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</si>
  <si>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</si>
  <si>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</si>
  <si>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</si>
  <si>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</si>
  <si>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</si>
  <si>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</si>
  <si>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</si>
  <si>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</si>
  <si>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</si>
  <si>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</si>
  <si>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</si>
  <si>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</si>
  <si>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</si>
  <si>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</si>
  <si>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</si>
  <si>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</si>
  <si>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</si>
  <si>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</si>
  <si>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</si>
  <si>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</si>
  <si>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</si>
  <si>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</si>
  <si>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</si>
  <si>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</si>
  <si>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</si>
  <si>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</si>
  <si>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</si>
  <si>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</si>
  <si>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</si>
  <si>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</si>
  <si>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</si>
  <si>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</si>
  <si>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</si>
  <si>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</si>
  <si>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</si>
  <si>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</si>
  <si>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</si>
  <si>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</si>
  <si>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</si>
  <si>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</si>
  <si>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</si>
  <si>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</si>
  <si>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</si>
  <si>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</si>
  <si>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</si>
  <si>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</si>
  <si>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</si>
  <si>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</si>
  <si>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</si>
  <si>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</si>
  <si>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</si>
  <si>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</si>
  <si>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</si>
  <si>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</si>
  <si>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</si>
  <si>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</si>
  <si>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</si>
  <si>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</si>
  <si>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</si>
  <si>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</si>
  <si>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</si>
  <si>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</si>
  <si>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</si>
  <si>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</si>
  <si>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</si>
  <si>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</si>
  <si>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</si>
  <si>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</si>
  <si>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</si>
  <si>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</si>
  <si>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</si>
  <si>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</si>
  <si>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</si>
  <si>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</si>
  <si>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</si>
  <si>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</si>
  <si>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</si>
  <si>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</si>
  <si>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</si>
  <si>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</si>
  <si>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</si>
  <si>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</si>
  <si>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</si>
  <si>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</si>
  <si>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</si>
  <si>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</si>
  <si>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</si>
  <si>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</si>
  <si>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</si>
  <si>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</si>
  <si>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</si>
  <si>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</si>
  <si>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</si>
  <si>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</si>
  <si>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</si>
  <si>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</si>
  <si>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</si>
  <si>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</si>
  <si>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</si>
  <si>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</si>
  <si>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</si>
  <si>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</si>
  <si>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</si>
  <si>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</si>
  <si>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</si>
  <si>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</si>
  <si>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</si>
  <si>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</si>
  <si>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</si>
  <si>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</si>
  <si>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</si>
  <si>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</si>
  <si>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</si>
  <si>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</si>
  <si>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</si>
  <si>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</si>
  <si>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</si>
  <si>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</si>
  <si>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</si>
  <si>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</si>
  <si>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</si>
  <si>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</si>
  <si>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</si>
  <si>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</si>
  <si>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</si>
  <si>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</si>
  <si>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</si>
  <si>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</si>
  <si>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</si>
  <si>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</si>
  <si>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</si>
  <si>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</si>
  <si>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</si>
  <si>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</si>
  <si>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</si>
  <si>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</si>
  <si>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</si>
  <si>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</si>
  <si>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</si>
  <si>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</si>
  <si>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</si>
  <si>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</si>
  <si>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</si>
  <si>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</si>
  <si>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</si>
  <si>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</si>
  <si>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</si>
  <si>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</si>
  <si>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</si>
  <si>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</si>
  <si>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</si>
  <si>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</si>
  <si>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</si>
  <si>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</si>
  <si>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</si>
  <si>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</si>
  <si>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</si>
  <si>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</si>
  <si>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</si>
  <si>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</si>
  <si>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</si>
  <si>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</si>
  <si>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</si>
  <si>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</si>
  <si>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</si>
  <si>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</si>
  <si>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</si>
  <si>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</si>
  <si>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</si>
  <si>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</si>
  <si>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</si>
  <si>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</si>
  <si>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</si>
  <si>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</si>
  <si>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</si>
  <si>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</si>
  <si>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</si>
  <si>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</si>
  <si>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</si>
  <si>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</si>
  <si>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</si>
  <si>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</si>
  <si>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</si>
  <si>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</si>
  <si>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</si>
  <si>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</si>
  <si>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</si>
  <si>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</si>
  <si>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</si>
  <si>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</si>
  <si>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</si>
  <si>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</si>
  <si>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</si>
  <si>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</si>
  <si>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</si>
  <si>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</si>
  <si>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</si>
  <si>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</si>
  <si>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</si>
  <si>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</si>
  <si>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</si>
  <si>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</si>
  <si>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</si>
  <si>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</si>
  <si>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</si>
  <si>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</si>
  <si>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</si>
  <si>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</si>
  <si>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</si>
  <si>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</si>
  <si>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</si>
  <si>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</si>
  <si>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</si>
  <si>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</si>
  <si>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</si>
  <si>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</si>
  <si>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</si>
  <si>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</si>
  <si>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</si>
  <si>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</si>
  <si>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</si>
  <si>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</si>
  <si>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</si>
  <si>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</si>
  <si>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</si>
  <si>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</si>
  <si>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</si>
  <si>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</si>
  <si>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</si>
  <si>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</si>
  <si>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</si>
  <si>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</si>
  <si>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</si>
  <si>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</si>
  <si>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</si>
  <si>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</si>
  <si>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</si>
  <si>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</si>
  <si>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</si>
  <si>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</si>
  <si>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</si>
  <si>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</si>
  <si>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</si>
  <si>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</si>
  <si>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</si>
  <si>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</si>
  <si>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</si>
  <si>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</si>
  <si>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</si>
  <si>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</si>
  <si>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</si>
  <si>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</si>
  <si>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</si>
  <si>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</si>
  <si>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</si>
  <si>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</si>
  <si>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</si>
  <si>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</si>
  <si>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</si>
  <si>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</si>
  <si>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</si>
  <si>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</si>
  <si>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</si>
  <si>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</si>
  <si>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</si>
  <si>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</si>
  <si>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</si>
  <si>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</si>
  <si>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</si>
  <si>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</si>
  <si>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</si>
  <si>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</si>
  <si>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</si>
  <si>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</si>
  <si>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</si>
  <si>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</si>
  <si>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</si>
  <si>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</si>
  <si>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</si>
  <si>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</si>
  <si>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</si>
  <si>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</si>
  <si>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</si>
  <si>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</si>
  <si>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</si>
  <si>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</si>
  <si>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</si>
  <si>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</si>
  <si>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</si>
  <si>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</si>
  <si>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</si>
  <si>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</si>
  <si>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</si>
  <si>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</si>
  <si>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</si>
  <si>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</si>
  <si>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</si>
  <si>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</si>
  <si>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</si>
  <si>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</si>
  <si>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</si>
  <si>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</si>
  <si>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</si>
  <si>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</si>
  <si>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</si>
  <si>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</si>
  <si>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</si>
  <si>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</si>
  <si>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</si>
  <si>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</si>
  <si>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</si>
  <si>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</si>
  <si>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</si>
  <si>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</si>
  <si>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</si>
  <si>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</si>
  <si>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</si>
  <si>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</si>
  <si>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</si>
  <si>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</si>
  <si>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</si>
  <si>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</si>
  <si>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</si>
  <si>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</si>
  <si>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</si>
  <si>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</si>
  <si>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</si>
  <si>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</si>
  <si>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</si>
  <si>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</si>
  <si>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</si>
  <si>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</si>
  <si>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</si>
  <si>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</si>
  <si>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</si>
  <si>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</si>
  <si>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</si>
  <si>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</si>
  <si>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</si>
  <si>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</si>
  <si>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</si>
  <si>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</si>
  <si>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</si>
  <si>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</si>
  <si>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</si>
  <si>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</si>
  <si>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</si>
  <si>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</si>
  <si>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</si>
  <si>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</si>
  <si>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</si>
  <si>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</si>
  <si>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</si>
  <si>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</si>
  <si>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</si>
  <si>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</si>
  <si>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</si>
  <si>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</si>
  <si>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</si>
  <si>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</si>
  <si>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</si>
  <si>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</si>
  <si>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</si>
  <si>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</si>
  <si>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</si>
  <si>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</si>
  <si>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</si>
  <si>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</si>
  <si>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</si>
  <si>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</si>
  <si>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</si>
  <si>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</si>
  <si>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</si>
  <si>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</si>
  <si>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</si>
  <si>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</si>
  <si>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</si>
  <si>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</si>
  <si>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</si>
  <si>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</si>
  <si>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</si>
  <si>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</si>
  <si>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</si>
  <si>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</si>
  <si>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</si>
  <si>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</si>
  <si>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</si>
  <si>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</si>
  <si>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</si>
  <si>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</si>
  <si>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</si>
  <si>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</si>
  <si>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</si>
  <si>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</si>
  <si>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</si>
  <si>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</si>
  <si>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</si>
  <si>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</si>
  <si>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</si>
  <si>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</si>
  <si>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</si>
  <si>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</si>
  <si>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</si>
  <si>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</si>
  <si>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</si>
  <si>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</si>
  <si>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</si>
  <si>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</si>
  <si>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</si>
  <si>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</si>
  <si>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</si>
  <si>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</si>
  <si>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</si>
  <si>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</si>
  <si>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</si>
  <si>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</si>
  <si>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</si>
  <si>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</si>
  <si>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</si>
  <si>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</si>
  <si>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</si>
  <si>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</si>
  <si>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</si>
  <si>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</si>
  <si>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</si>
  <si>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</si>
  <si>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</si>
  <si>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</si>
  <si>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</si>
  <si>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</si>
  <si>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</si>
  <si>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</si>
  <si>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</si>
  <si>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</si>
  <si>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</si>
  <si>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</si>
  <si>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</si>
  <si>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</si>
  <si>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</si>
  <si>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</si>
  <si>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</si>
  <si>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</si>
  <si>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</si>
  <si>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</si>
  <si>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</si>
  <si>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</si>
  <si>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</si>
  <si>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</si>
  <si>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</si>
  <si>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</si>
  <si>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</si>
  <si>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</si>
  <si>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</si>
  <si>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</si>
  <si>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</si>
  <si>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</si>
  <si>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</si>
  <si>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</si>
  <si>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</si>
  <si>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</si>
  <si>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</si>
  <si>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</si>
  <si>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</si>
  <si>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</si>
  <si>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</si>
  <si>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</si>
  <si>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</si>
  <si>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</si>
  <si>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</si>
  <si>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</si>
  <si>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</si>
  <si>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</si>
  <si>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</si>
  <si>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</si>
  <si>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</si>
  <si>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</si>
  <si>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</si>
  <si>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</si>
  <si>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</si>
  <si>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</si>
  <si>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</si>
  <si>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</si>
  <si>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</si>
  <si>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</si>
  <si>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</si>
  <si>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</si>
  <si>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</si>
  <si>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</si>
  <si>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</si>
  <si>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</si>
  <si>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</si>
  <si>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</si>
  <si>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</si>
  <si>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</si>
  <si>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</si>
  <si>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</si>
  <si>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</si>
  <si>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</si>
  <si>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</si>
  <si>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</si>
  <si>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</si>
  <si>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</si>
  <si>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</si>
  <si>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</si>
  <si>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</si>
  <si>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</si>
  <si>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</si>
  <si>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</si>
  <si>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</si>
  <si>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</si>
  <si>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</si>
  <si>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</si>
  <si>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</si>
  <si>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</si>
  <si>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</si>
  <si>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</si>
  <si>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</si>
  <si>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</si>
  <si>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</si>
  <si>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</si>
  <si>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</si>
  <si>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</si>
  <si>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</si>
  <si>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</si>
  <si>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</si>
  <si>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</si>
  <si>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</si>
  <si>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</si>
  <si>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</si>
  <si>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</si>
  <si>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</si>
  <si>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</si>
  <si>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</si>
  <si>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</si>
  <si>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</si>
  <si>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</si>
  <si>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</si>
  <si>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</si>
  <si>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</si>
  <si>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</si>
  <si>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</si>
  <si>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</si>
  <si>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</si>
  <si>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</si>
  <si>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</si>
  <si>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</si>
  <si>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</si>
  <si>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</si>
  <si>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</si>
  <si>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</si>
  <si>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</si>
  <si>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</si>
  <si>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</si>
  <si>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</si>
  <si>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</si>
  <si>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</si>
  <si>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</si>
  <si>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</si>
  <si>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</si>
  <si>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</si>
  <si>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</si>
  <si>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</si>
  <si>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</si>
  <si>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</si>
  <si>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</si>
  <si>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</si>
  <si>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</si>
  <si>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</si>
  <si>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</si>
  <si>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</si>
  <si>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</si>
  <si>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</si>
  <si>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</si>
  <si>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</si>
  <si>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</si>
  <si>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</si>
  <si>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</si>
  <si>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</si>
  <si>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</si>
  <si>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</si>
  <si>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</si>
  <si>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</si>
  <si>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</si>
  <si>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</si>
  <si>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</si>
  <si>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</si>
  <si>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</si>
  <si>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</si>
  <si>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</si>
  <si>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</si>
  <si>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</si>
  <si>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</si>
  <si>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</si>
  <si>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</si>
  <si>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</si>
  <si>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</si>
  <si>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</si>
  <si>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</si>
  <si>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</si>
  <si>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</si>
  <si>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</si>
  <si>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</si>
  <si>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</si>
  <si>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</si>
  <si>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</si>
  <si>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</si>
  <si>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</si>
  <si>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</si>
  <si>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</si>
  <si>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</si>
  <si>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</si>
  <si>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</si>
  <si>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</si>
  <si>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</si>
  <si>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</si>
  <si>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</si>
  <si>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</si>
  <si>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</si>
  <si>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</si>
  <si>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</si>
  <si>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</si>
  <si>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</si>
  <si>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</si>
  <si>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</si>
  <si>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</si>
  <si>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</si>
  <si>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</si>
  <si>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</si>
  <si>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</si>
  <si>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</si>
  <si>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</si>
  <si>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</si>
  <si>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</si>
  <si>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</si>
  <si>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</si>
  <si>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</si>
  <si>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</si>
  <si>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</si>
  <si>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</si>
  <si>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</si>
  <si>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</si>
  <si>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</si>
  <si>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</si>
  <si>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</si>
  <si>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</si>
  <si>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</si>
  <si>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</si>
  <si>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</si>
  <si>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</si>
  <si>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</si>
  <si>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</si>
  <si>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</si>
  <si>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</si>
  <si>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</si>
  <si>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</si>
  <si>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</si>
  <si>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</si>
  <si>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</si>
  <si>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</si>
  <si>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</si>
  <si>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</si>
  <si>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</si>
  <si>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</si>
  <si>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</si>
  <si>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</si>
  <si>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</si>
  <si>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</si>
  <si>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</si>
  <si>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</si>
  <si>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</si>
  <si>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</si>
  <si>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</si>
  <si>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</si>
  <si>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</si>
  <si>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</si>
  <si>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</si>
  <si>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</si>
  <si>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</si>
  <si>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</si>
  <si>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</si>
  <si>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</si>
  <si>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</si>
  <si>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</si>
  <si>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</si>
  <si>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</si>
  <si>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</si>
  <si>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</si>
  <si>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</si>
  <si>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</si>
  <si>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</si>
  <si>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</si>
  <si>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</si>
  <si>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</si>
  <si>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</si>
  <si>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</si>
  <si>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</si>
  <si>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</si>
  <si>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</si>
  <si>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</si>
  <si>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</si>
  <si>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</si>
  <si>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</si>
  <si>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</si>
  <si>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</si>
  <si>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</si>
  <si>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</si>
  <si>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</si>
  <si>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</si>
  <si>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</si>
  <si>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</si>
  <si>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</si>
  <si>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</si>
  <si>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</si>
  <si>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</si>
  <si>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</si>
  <si>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</si>
  <si>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</si>
  <si>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</si>
  <si>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</si>
  <si>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</si>
  <si>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</si>
  <si>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</si>
  <si>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</si>
  <si>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</si>
  <si>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</si>
  <si>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</si>
  <si>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</si>
  <si>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</si>
  <si>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</si>
  <si>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</si>
  <si>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</si>
  <si>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</si>
  <si>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</si>
  <si>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</si>
  <si>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</si>
  <si>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</si>
  <si>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</si>
  <si>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</si>
  <si>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</si>
  <si>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</si>
  <si>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</si>
  <si>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</si>
  <si>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</si>
  <si>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</si>
  <si>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</si>
  <si>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</si>
  <si>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</si>
  <si>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</si>
  <si>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</si>
  <si>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</si>
  <si>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</si>
  <si>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</si>
  <si>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</si>
  <si>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</si>
  <si>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</si>
  <si>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</si>
  <si>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</si>
  <si>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</si>
  <si>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</si>
  <si>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</si>
  <si>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</si>
  <si>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</si>
  <si>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</si>
  <si>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</si>
  <si>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</si>
  <si>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</si>
  <si>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</si>
  <si>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</si>
  <si>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</si>
  <si>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</si>
  <si>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</si>
  <si>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</si>
  <si>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</si>
  <si>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</si>
  <si>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</si>
  <si>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</si>
  <si>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</si>
  <si>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</si>
  <si>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</si>
  <si>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</si>
  <si>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</si>
  <si>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</si>
  <si>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</si>
  <si>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</si>
  <si>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</si>
  <si>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</si>
  <si>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</si>
  <si>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</si>
  <si>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</si>
  <si>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</si>
  <si>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</si>
  <si>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</si>
  <si>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</si>
  <si>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</si>
  <si>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</si>
  <si>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</si>
  <si>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</si>
  <si>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</si>
  <si>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</si>
  <si>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</si>
  <si>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</si>
  <si>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</si>
  <si>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</si>
  <si>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</si>
  <si>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</si>
  <si>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</si>
  <si>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</si>
  <si>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</si>
  <si>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</si>
  <si>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</si>
  <si>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</si>
  <si>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</si>
  <si>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</si>
  <si>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</si>
  <si>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</si>
  <si>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</si>
  <si>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</si>
  <si>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</si>
  <si>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</si>
  <si>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</si>
  <si>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</si>
  <si>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</si>
  <si>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</si>
  <si>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</si>
  <si>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</si>
  <si>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</si>
  <si>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</si>
  <si>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</si>
  <si>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</si>
  <si>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</si>
  <si>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</si>
  <si>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</si>
  <si>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</si>
  <si>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</si>
  <si>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</si>
  <si>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</si>
  <si>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</si>
  <si>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</si>
  <si>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</si>
  <si>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</si>
  <si>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</si>
  <si>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</si>
  <si>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</si>
  <si>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</si>
  <si>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</si>
  <si>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</si>
  <si>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</si>
  <si>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</si>
  <si>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</si>
  <si>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</si>
  <si>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</si>
  <si>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</si>
  <si>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</si>
  <si>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</si>
  <si>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</si>
  <si>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</si>
  <si>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</si>
  <si>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</si>
  <si>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</si>
  <si>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</si>
  <si>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</si>
  <si>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</si>
  <si>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</si>
  <si>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</si>
  <si>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</si>
  <si>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</si>
  <si>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</si>
  <si>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</si>
  <si>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</si>
  <si>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</si>
  <si>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</si>
  <si>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</si>
  <si>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</si>
  <si>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</si>
  <si>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</si>
  <si>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</si>
  <si>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</si>
  <si>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</si>
  <si>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</si>
  <si>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</si>
  <si>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</si>
  <si>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</si>
  <si>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</si>
  <si>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</si>
  <si>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</si>
  <si>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</si>
  <si>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</si>
  <si>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</si>
  <si>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</si>
  <si>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</si>
  <si>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</si>
  <si>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</si>
  <si>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</si>
  <si>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</si>
  <si>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</si>
  <si>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</si>
  <si>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</si>
  <si>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</si>
  <si>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</si>
  <si>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</si>
  <si>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</si>
  <si>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</si>
  <si>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</si>
  <si>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</si>
  <si>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</si>
  <si>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</si>
  <si>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</si>
  <si>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</si>
  <si>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</si>
  <si>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</si>
  <si>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</si>
  <si>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</si>
  <si>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</si>
  <si>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</si>
  <si>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</si>
  <si>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</si>
  <si>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</si>
  <si>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</si>
  <si>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</si>
  <si>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</si>
  <si>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</si>
  <si>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</si>
  <si>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</si>
  <si>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</si>
  <si>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</si>
  <si>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</si>
  <si>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</si>
  <si>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</si>
  <si>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</si>
  <si>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</si>
  <si>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</si>
  <si>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</si>
  <si>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</si>
  <si>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</si>
  <si>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</si>
  <si>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</si>
  <si>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</si>
  <si>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</si>
  <si>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</si>
  <si>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</si>
  <si>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</si>
  <si>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</si>
  <si>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</si>
  <si>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</si>
  <si>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</si>
  <si>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</si>
  <si>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</si>
  <si>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</si>
  <si>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</si>
  <si>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</si>
  <si>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</si>
  <si>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</si>
  <si>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</si>
  <si>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</si>
  <si>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</si>
  <si>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</si>
  <si>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</si>
  <si>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</si>
  <si>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</si>
  <si>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</si>
  <si>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</si>
  <si>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</si>
  <si>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</si>
  <si>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</si>
  <si>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</si>
  <si>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</si>
  <si>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</si>
  <si>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</si>
  <si>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</si>
  <si>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</si>
  <si>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</si>
  <si>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</si>
  <si>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</si>
  <si>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</si>
  <si>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</si>
  <si>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</si>
  <si>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</si>
  <si>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</si>
  <si>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</si>
  <si>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</si>
  <si>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</si>
  <si>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</si>
  <si>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</si>
  <si>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</si>
  <si>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</si>
  <si>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</si>
  <si>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</si>
  <si>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</si>
  <si>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</si>
  <si>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</si>
  <si>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</si>
  <si>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</si>
  <si>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</si>
  <si>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</si>
  <si>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</si>
  <si>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</si>
  <si>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</si>
  <si>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</si>
  <si>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</si>
  <si>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</si>
  <si>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</si>
  <si>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</si>
  <si>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</si>
  <si>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</si>
  <si>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</si>
  <si>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</si>
  <si>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</si>
  <si>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</si>
  <si>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</si>
  <si>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</si>
  <si>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</si>
  <si>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</si>
  <si>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</si>
  <si>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</si>
  <si>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</si>
  <si>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</si>
  <si>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</si>
  <si>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</si>
  <si>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</si>
  <si>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</si>
  <si>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</si>
  <si>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</si>
  <si>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</si>
  <si>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</si>
  <si>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</si>
  <si>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</si>
  <si>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</si>
  <si>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</si>
  <si>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</si>
  <si>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</si>
  <si>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</si>
  <si>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</si>
  <si>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</si>
  <si>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</si>
  <si>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</si>
  <si>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</si>
  <si>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</si>
  <si>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</si>
  <si>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</si>
  <si>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</si>
  <si>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</si>
  <si>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</si>
  <si>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</si>
  <si>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</si>
  <si>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</si>
  <si>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</si>
  <si>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</si>
  <si>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</si>
  <si>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</si>
  <si>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</si>
  <si>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</si>
  <si>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</si>
  <si>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</si>
  <si>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</si>
  <si>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</si>
  <si>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</si>
  <si>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</si>
  <si>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</si>
  <si>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</si>
  <si>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</si>
  <si>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</si>
  <si>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</si>
  <si>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</si>
  <si>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</si>
  <si>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</si>
  <si>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</si>
  <si>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</si>
  <si>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</si>
  <si>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</si>
  <si>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</si>
  <si>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</si>
  <si>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</si>
  <si>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</si>
  <si>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</si>
  <si>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</si>
  <si>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</si>
  <si>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</si>
  <si>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</si>
  <si>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</si>
  <si>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</si>
  <si>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</si>
  <si>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</si>
  <si>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</si>
  <si>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</si>
  <si>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</si>
  <si>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</si>
  <si>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</si>
  <si>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</si>
  <si>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</si>
  <si>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</si>
  <si>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</si>
  <si>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</si>
  <si>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</si>
  <si>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</si>
  <si>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</si>
  <si>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</si>
  <si>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</si>
  <si>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</si>
  <si>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</si>
  <si>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</si>
  <si>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</si>
  <si>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</si>
  <si>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</si>
  <si>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</si>
  <si>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</si>
  <si>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</si>
  <si>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</si>
  <si>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</si>
  <si>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</si>
  <si>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</si>
  <si>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</si>
  <si>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</si>
  <si>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</si>
  <si>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</si>
  <si>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</si>
  <si>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</si>
  <si>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</si>
  <si>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</si>
  <si>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</si>
  <si>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</si>
  <si>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</si>
  <si>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</si>
  <si>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</si>
  <si>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</si>
  <si>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</si>
  <si>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</si>
  <si>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</si>
  <si>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</si>
  <si>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</si>
  <si>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</si>
  <si>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</si>
  <si>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</si>
  <si>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</si>
  <si>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</si>
  <si>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</si>
  <si>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</si>
  <si>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</si>
  <si>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</si>
  <si>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</si>
  <si>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</si>
  <si>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</si>
  <si>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</si>
  <si>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</si>
  <si>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</si>
  <si>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</si>
  <si>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</si>
  <si>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</si>
  <si>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</si>
  <si>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</si>
  <si>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</si>
  <si>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</si>
  <si>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</si>
  <si>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</si>
  <si>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</si>
  <si>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</si>
  <si>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</si>
  <si>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</si>
  <si>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</si>
  <si>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</si>
  <si>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</si>
  <si>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</si>
  <si>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</si>
  <si>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</si>
  <si>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</si>
  <si>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</si>
  <si>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</si>
  <si>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</si>
  <si>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</si>
  <si>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</si>
  <si>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</si>
  <si>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</si>
  <si>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</si>
  <si>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</si>
  <si>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</si>
  <si>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</si>
  <si>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</si>
  <si>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</si>
  <si>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</si>
  <si>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</si>
  <si>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</si>
  <si>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</si>
  <si>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</si>
  <si>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</si>
  <si>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</si>
  <si>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</si>
  <si>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</si>
  <si>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</si>
  <si>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</si>
  <si>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</si>
  <si>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</si>
  <si>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</si>
  <si>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</si>
  <si>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</si>
  <si>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</si>
  <si>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</si>
  <si>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</si>
  <si>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</si>
  <si>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</si>
  <si>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</si>
  <si>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</si>
  <si>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</si>
  <si>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</si>
  <si>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</si>
  <si>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</si>
  <si>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</si>
  <si>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</si>
  <si>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</si>
  <si>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</si>
  <si>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</si>
  <si>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</si>
  <si>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</si>
  <si>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</si>
  <si>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</si>
  <si>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</si>
  <si>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</si>
  <si>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</si>
  <si>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</si>
  <si>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</si>
  <si>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</si>
  <si>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</si>
  <si>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</si>
  <si>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</si>
  <si>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</si>
  <si>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</si>
  <si>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</si>
  <si>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</si>
  <si>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</si>
  <si>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</si>
  <si>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</si>
  <si>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</si>
  <si>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</si>
  <si>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</si>
  <si>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</si>
  <si>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</si>
  <si>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</si>
  <si>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</si>
  <si>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</si>
  <si>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</si>
  <si>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</si>
  <si>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</si>
  <si>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</si>
  <si>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</si>
  <si>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</si>
  <si>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</si>
  <si>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</si>
  <si>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</si>
  <si>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</si>
  <si>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</si>
  <si>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</si>
  <si>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</si>
  <si>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</si>
  <si>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</si>
  <si>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</si>
  <si>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</si>
  <si>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</si>
  <si>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</si>
  <si>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</si>
  <si>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</si>
  <si>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</si>
  <si>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</si>
  <si>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</si>
  <si>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</si>
  <si>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</si>
  <si>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</si>
  <si>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</si>
  <si>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</si>
  <si>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</si>
  <si>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</si>
  <si>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</si>
  <si>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</si>
  <si>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</si>
  <si>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</si>
  <si>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</si>
  <si>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</si>
  <si>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</si>
  <si>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</si>
  <si>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</si>
  <si>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</si>
  <si>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</si>
  <si>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</si>
  <si>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</si>
  <si>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</si>
  <si>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</si>
  <si>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</si>
  <si>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</si>
  <si>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</si>
  <si>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</si>
  <si>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</si>
  <si>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</si>
  <si>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</si>
  <si>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</si>
  <si>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</si>
  <si>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</si>
  <si>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</si>
  <si>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</si>
  <si>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</si>
  <si>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</si>
  <si>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</si>
  <si>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</si>
  <si>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</si>
  <si>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</si>
  <si>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</si>
  <si>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</si>
  <si>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</si>
  <si>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</si>
  <si>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</si>
  <si>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</si>
  <si>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</si>
  <si>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</si>
  <si>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</si>
  <si>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</si>
  <si>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</si>
  <si>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</si>
  <si>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</si>
  <si>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</si>
  <si>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</si>
  <si>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</si>
  <si>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</si>
  <si>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</si>
  <si>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</si>
  <si>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</si>
  <si>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</si>
  <si>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</si>
  <si>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</si>
  <si>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</si>
  <si>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</si>
  <si>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</si>
  <si>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</si>
  <si>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</si>
  <si>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</si>
  <si>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</si>
  <si>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</si>
  <si>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</si>
  <si>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</si>
  <si>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</si>
  <si>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</si>
  <si>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</si>
  <si>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</si>
  <si>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</si>
  <si>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</si>
  <si>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</si>
  <si>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</si>
  <si>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</si>
  <si>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</si>
  <si>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</si>
  <si>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</si>
  <si>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</si>
  <si>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</si>
  <si>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</si>
  <si>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</si>
  <si>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</si>
  <si>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</si>
  <si>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</si>
  <si>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</si>
  <si>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</si>
  <si>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</si>
  <si>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</si>
  <si>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</si>
  <si>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</si>
  <si>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</si>
  <si>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</si>
  <si>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</si>
  <si>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</si>
  <si>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</si>
  <si>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</si>
  <si>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</si>
  <si>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</si>
  <si>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</si>
  <si>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</si>
  <si>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</si>
  <si>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</si>
  <si>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</si>
  <si>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</si>
  <si>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</si>
  <si>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</si>
  <si>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</si>
  <si>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</si>
  <si>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</si>
  <si>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</si>
  <si>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</si>
  <si>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</si>
  <si>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</si>
  <si>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</si>
  <si>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</si>
  <si>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</si>
  <si>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</si>
  <si>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</si>
  <si>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</si>
  <si>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</si>
  <si>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</si>
  <si>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</si>
  <si>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</si>
  <si>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</si>
  <si>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</si>
  <si>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</si>
  <si>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</si>
  <si>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</si>
  <si>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</si>
  <si>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</si>
  <si>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</si>
  <si>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</si>
  <si>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</si>
  <si>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</si>
  <si>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</si>
  <si>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</si>
  <si>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</si>
  <si>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</si>
  <si>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</si>
  <si>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</si>
  <si>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</si>
  <si>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</si>
  <si>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</si>
  <si>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</si>
  <si>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</si>
  <si>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</si>
  <si>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</si>
  <si>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</si>
  <si>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</si>
  <si>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</si>
  <si>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</si>
  <si>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</si>
  <si>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</si>
  <si>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</si>
  <si>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</si>
  <si>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</si>
  <si>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</si>
  <si>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</si>
  <si>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</si>
  <si>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</si>
  <si>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</si>
  <si>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</si>
  <si>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</si>
  <si>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</si>
  <si>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</si>
  <si>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</si>
  <si>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</si>
  <si>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</si>
  <si>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</si>
  <si>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</si>
  <si>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</si>
  <si>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</si>
  <si>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</si>
  <si>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</si>
  <si>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</si>
  <si>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</si>
  <si>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</si>
  <si>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</si>
  <si>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</si>
  <si>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</si>
  <si>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</si>
  <si>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</si>
  <si>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</si>
  <si>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</si>
  <si>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</si>
  <si>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</si>
  <si>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</si>
  <si>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</si>
  <si>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</si>
  <si>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</si>
  <si>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</si>
  <si>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</si>
  <si>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</si>
  <si>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</si>
  <si>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</si>
  <si>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</si>
  <si>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</si>
  <si>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</si>
  <si>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</si>
  <si>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</si>
  <si>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</si>
  <si>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</si>
  <si>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</si>
  <si>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</si>
  <si>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</si>
  <si>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</si>
  <si>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</si>
  <si>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</si>
  <si>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</si>
  <si>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</si>
  <si>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</si>
  <si>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</si>
  <si>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</si>
  <si>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</si>
  <si>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</si>
  <si>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</si>
  <si>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</si>
  <si>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</si>
  <si>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</si>
  <si>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</si>
  <si>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</si>
  <si>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</si>
  <si>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</si>
  <si>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</si>
  <si>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</si>
  <si>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</si>
  <si>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</si>
  <si>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</si>
  <si>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</si>
  <si>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</si>
  <si>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</si>
  <si>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</si>
  <si>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</si>
  <si>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</si>
  <si>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</si>
  <si>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</si>
  <si>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</si>
  <si>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</si>
  <si>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</si>
  <si>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</si>
  <si>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</si>
  <si>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</si>
  <si>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</si>
  <si>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</si>
  <si>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</si>
  <si>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</si>
  <si>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</si>
  <si>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</si>
  <si>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</si>
  <si>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</si>
  <si>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</si>
  <si>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</si>
  <si>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</si>
  <si>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</si>
  <si>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</si>
  <si>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</si>
  <si>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</si>
  <si>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</si>
  <si>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</si>
  <si>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</si>
  <si>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</si>
  <si>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</si>
  <si>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</si>
  <si>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</si>
  <si>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</si>
  <si>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</si>
  <si>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</si>
  <si>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</si>
  <si>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</si>
  <si>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</si>
  <si>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</si>
  <si>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</si>
  <si>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</si>
  <si>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</si>
  <si>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</si>
  <si>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</si>
  <si>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</si>
  <si>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</si>
  <si>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</si>
  <si>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</si>
  <si>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</si>
  <si>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</si>
  <si>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</si>
  <si>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</si>
  <si>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</si>
  <si>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</si>
  <si>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</si>
  <si>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</si>
  <si>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</si>
  <si>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</si>
  <si>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</si>
  <si>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</si>
  <si>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</si>
  <si>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</si>
  <si>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</si>
  <si>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</si>
  <si>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</si>
  <si>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</si>
  <si>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</si>
  <si>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</si>
  <si>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</si>
  <si>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</si>
  <si>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</si>
  <si>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</si>
  <si>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</si>
  <si>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</si>
  <si>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</si>
  <si>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</si>
  <si>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</si>
  <si>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</si>
  <si>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</si>
  <si>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</si>
  <si>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</si>
  <si>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</si>
  <si>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</si>
  <si>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</si>
  <si>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</si>
  <si>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</si>
  <si>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</si>
  <si>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</si>
  <si>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</si>
  <si>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</si>
  <si>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</si>
  <si>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</si>
  <si>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</si>
  <si>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</si>
  <si>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</si>
  <si>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</si>
  <si>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</si>
  <si>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</si>
  <si>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</si>
  <si>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</si>
  <si>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</si>
  <si>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</si>
  <si>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</si>
  <si>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</si>
  <si>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</si>
  <si>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</si>
  <si>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</si>
  <si>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</si>
  <si>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</si>
  <si>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</si>
  <si>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</si>
  <si>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</si>
  <si>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</si>
  <si>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</si>
  <si>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</si>
  <si>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</si>
  <si>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</si>
  <si>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</si>
  <si>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</si>
  <si>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</si>
  <si>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</si>
  <si>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</si>
  <si>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</si>
  <si>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</si>
  <si>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</si>
  <si>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</si>
  <si>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</si>
  <si>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</si>
  <si>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</si>
  <si>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</si>
  <si>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</si>
  <si>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</si>
  <si>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</si>
  <si>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</si>
  <si>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</si>
  <si>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</si>
  <si>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</si>
  <si>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</si>
  <si>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</si>
  <si>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</si>
  <si>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</si>
  <si>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</si>
  <si>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</si>
  <si>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</si>
  <si>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</si>
  <si>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</si>
  <si>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</si>
  <si>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</si>
  <si>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</si>
  <si>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</si>
  <si>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</si>
  <si>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</si>
  <si>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</si>
  <si>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</si>
  <si>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</si>
  <si>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</si>
  <si>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</si>
  <si>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</si>
  <si>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</si>
  <si>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</si>
  <si>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</si>
  <si>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</si>
  <si>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</si>
  <si>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</si>
  <si>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</si>
  <si>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</si>
  <si>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</si>
  <si>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</si>
  <si>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</si>
  <si>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</si>
  <si>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</si>
  <si>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</si>
  <si>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</si>
  <si>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</si>
  <si>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</si>
  <si>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</si>
  <si>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</si>
  <si>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</si>
  <si>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</si>
  <si>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</si>
  <si>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</si>
  <si>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</si>
  <si>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</si>
  <si>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</si>
  <si>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</si>
  <si>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</si>
  <si>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</si>
  <si>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</si>
  <si>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</si>
  <si>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</si>
  <si>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</si>
  <si>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</si>
  <si>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</si>
  <si>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</si>
  <si>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</si>
  <si>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</si>
  <si>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</si>
  <si>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</si>
  <si>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</si>
  <si>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</si>
  <si>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</si>
  <si>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</si>
  <si>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</si>
  <si>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</si>
  <si>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</si>
  <si>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</si>
  <si>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</si>
  <si>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</si>
  <si>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</si>
  <si>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</si>
  <si>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</si>
  <si>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</si>
  <si>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</si>
  <si>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</si>
  <si>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</si>
  <si>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</si>
  <si>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</si>
  <si>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</si>
  <si>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</si>
  <si>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</si>
  <si>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</si>
  <si>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</si>
  <si>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</si>
  <si>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</si>
  <si>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</si>
  <si>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</si>
  <si>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</si>
  <si>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</si>
  <si>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</si>
  <si>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</si>
  <si>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</si>
  <si>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</si>
  <si>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</si>
  <si>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</si>
  <si>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</si>
  <si>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</si>
  <si>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</si>
  <si>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</si>
  <si>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</si>
  <si>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</si>
  <si>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</si>
  <si>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</si>
  <si>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</si>
  <si>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</si>
  <si>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</si>
  <si>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</si>
  <si>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</si>
  <si>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</si>
  <si>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</si>
  <si>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</si>
  <si>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</si>
  <si>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</si>
  <si>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</si>
  <si>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</si>
  <si>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</si>
  <si>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</si>
  <si>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</si>
  <si>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</si>
  <si>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</si>
  <si>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</si>
  <si>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</si>
  <si>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</si>
  <si>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</si>
  <si>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</si>
  <si>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</si>
  <si>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</si>
  <si>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</si>
  <si>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</si>
  <si>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</si>
  <si>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</si>
  <si>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</si>
  <si>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</si>
  <si>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</si>
  <si>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</si>
  <si>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</si>
  <si>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</si>
  <si>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</si>
  <si>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</si>
  <si>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</si>
  <si>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</si>
  <si>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</si>
  <si>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</si>
  <si>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</si>
  <si>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</si>
  <si>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</si>
  <si>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</si>
  <si>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</si>
  <si>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</si>
  <si>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</si>
  <si>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</si>
  <si>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</si>
  <si>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</si>
  <si>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</si>
  <si>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</si>
  <si>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</si>
  <si>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</si>
  <si>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</si>
  <si>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</si>
  <si>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</si>
  <si>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</si>
  <si>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</si>
  <si>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</si>
  <si>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</si>
  <si>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</si>
  <si>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</si>
  <si>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</si>
  <si>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</si>
  <si>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</si>
  <si>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</si>
  <si>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</si>
  <si>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</si>
  <si>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</si>
  <si>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</si>
  <si>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</si>
  <si>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</si>
  <si>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</si>
  <si>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</si>
  <si>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</si>
  <si>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</si>
  <si>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</si>
  <si>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</si>
  <si>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</si>
  <si>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</si>
  <si>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</si>
  <si>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</si>
  <si>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</si>
  <si>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</si>
  <si>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</si>
  <si>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</si>
  <si>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</si>
  <si>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</si>
  <si>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</si>
  <si>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</si>
  <si>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</si>
  <si>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</si>
  <si>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</si>
  <si>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</si>
  <si>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</si>
  <si>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</si>
  <si>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</si>
  <si>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</si>
  <si>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</si>
  <si>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</si>
  <si>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</si>
  <si>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</si>
  <si>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</si>
  <si>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</si>
  <si>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</si>
  <si>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</si>
  <si>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</si>
  <si>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</si>
  <si>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</si>
  <si>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</si>
  <si>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</si>
  <si>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</si>
  <si>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</si>
  <si>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</si>
  <si>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</si>
  <si>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</si>
  <si>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rectifier load issue, obsolete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</si>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</sst>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322.00499953703547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45984.953425462962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45984.953425462962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45984.953425462962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45984.953425462962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45984.953425462962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45984.953425462962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45984.953425462962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45984.953425462962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45984.953425462962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45984.953425462962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45984.953425462962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45984.953425462962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45984.953425462962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45984.953425462962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45984.953425462962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45984.953425462962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45984.953425462962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45984.953425462962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45984.953425462962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45984.953425462962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45984.953425462962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45984.953425462962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45984.953425462962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45984.953425462962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45984.953425462962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45984.953425462962</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45984.953425462962</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159.95358773148473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0.56600671296473593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45984.953425694446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45984.953425694446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45984.953425694446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45984.953425694446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45984.953425694446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45984.953425694446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45984.953425694446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45984.953425694446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45984.953425694446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45984.953425694446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45984.953425694446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45984.953425694446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45984.953425694446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45984.953425694446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45984.953425694446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45984.953425694446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45984.953425694446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45984.953425694446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45984.953425694446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45984.953425694446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45984.953425694446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45984.953425694446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45984.953425694446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45984.953425694446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45984.953425694446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45984.953425694446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45984.953425694446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45984.953425694446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45984.953425694446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45984.953425694446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45984.953425694446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45984.953425694446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45984.953425694446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45984.953425694446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45984.953425694446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45984.953425694446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45984.953425694446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45984.953425694446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45984.953425694446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45984.953425694446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45984.953425694446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45984.953425694446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45984.953425694446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45984.953425694446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45984.953425694446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45984.953425694446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45984.953425694446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45984.953425694446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45984.953425694446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45984.953425694446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45984.953425694446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45984.953425694446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45984.953425694446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45984.953425694446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45984.953425694446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45984.953425694446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45984.953425694446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45984.953425694446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45984.953425694446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45984.953425694446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45984.953425694446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45984.953425694446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45984.953425694446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45984.953425694446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45984.953425694446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45984.953425694446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45984.953425694446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45984.953425694446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45984.953425694446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45984.953425694446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45984.953425694446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45984.953425694446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45984.953425694446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45984.953425694446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45984.953425694446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45984.953425694446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45984.953425694446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45984.953425694446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45984.953425694446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45984.953425694446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45984.953425694446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45984.953425694446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45984.953425694446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45984.953425694446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45984.953425694446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45984.953425694446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45984.953425694446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45984.953425694446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45984.953425694446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45984.953425694446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45984.953425694446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45984.953425694446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45984.953425694446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45984.953425694446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45984.953425694446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45984.953425694446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45984.953425694446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45984.953425694446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45984.953425694446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45984.953425694446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45984.953425694446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45984.953425694446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45984.953425694446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45984.953425694446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45984.953425694446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45984.953425694446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45984.953425694446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45984.953425694446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45984.953425694446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45984.953425694446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45984.953425694446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45984.953425694446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45984.953425694446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45984.953425694446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45984.953425694446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45984.953425694446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45984.953425694446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45984.953425694446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45984.953425694446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45984.953425694446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45984.953425694446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45984.953425694446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45984.953425694446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45984.953425694446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45984.953425694446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45984.953425694446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45984.953425694446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45984.953425694446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45984.953425694446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45984.953425694446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45984.953425694446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45984.953425694446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45984.953425694446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45984.953425694446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45984.953425694446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45984.953425694446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45984.953425694446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45984.953425694446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45984.953425694446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45984.953425694446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45984.953425694446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45984.953425694446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45984.953425694446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45984.953425694446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45984.953425694446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45984.953425694446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45984.953425694446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45984.953425694446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45984.953425694446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45984.953425694446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45984.953425694446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45984.953425694446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45984.953425694446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45984.953425694446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45984.953425694446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45984.953425694446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45984.953425694446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45984.953425694446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45984.953425694446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45984.953425694446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45984.953425694446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45984.953425694446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45984.953425694446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45984.953425694446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45984.953425694446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45984.953425694446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45984.953425694446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45984.953425694446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45984.953425694446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45984.953425694446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45984.953425694446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45984.953425694446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45984.953425694446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45984.953425694446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45984.953425694446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45984.953425694446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45984.953425694446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45984.953425694446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45984.953425694446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45984.953425694446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45984.953425694446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45984.953425694446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45984.953425694446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45984.953425694446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45984.953425694446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45984.953425694446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45984.953425694446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45984.953425694446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45984.953425694446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45984.953425694446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45984.953425694446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45984.953425694446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45984.953425694446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45984.953425694446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45984.953425694446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45984.953425694446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45984.953425694446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45984.953425694446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45984.953425694446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45984.953425694446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45984.953425694446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45984.953425694446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45984.953425694446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45984.953425694446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45984.953425694446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45984.953425694446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45984.953425694446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45984.953425694446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45984.953425694446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45984.953425694446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45984.953425694446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45984.953425694446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45984.953425694446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45984.953425694446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45984.953425694446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45984.953425694446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45984.953425694446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45984.953425694446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45984.953425694446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45984.953425694446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45984.953425694446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45984.953425694446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45984.953425694446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45984.953425694446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45984.953425694446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45984.953425694446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45984.953425694446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45984.953425694446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45984.953425694446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45984.953425694446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45984.953425694446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45984.953425694446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45984.953425694446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45984.953425694446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45984.953425694446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45984.953425694446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45984.953425694446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45984.953425694446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45984.953425694446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45984.953425694446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45984.953425694446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45984.953425694446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45984.953425694446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45984.953425694446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45984.953425694446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45984.953425694446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45984.953425694446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45984.953425694446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45984.953425694446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45984.953425694446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45984.953425694446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45984.953425694446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45984.953425694446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45984.953425694446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45984.953425694446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45984.953425694446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45984.953425694446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45984.953425694446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45984.953425694446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45984.953425694446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45984.953425694446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45984.953425694446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45984.953425694446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45984.953425694446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45984.953425694446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45984.953425694446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45984.953425694446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45984.953425694446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45984.953425694446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45984.953425694446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45984.953425694446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45984.953425694446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45984.953425694446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45984.953425694446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45984.953425694446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45984.953425694446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45984.953425694446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45984.953425694446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45984.953425694446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45984.953425694446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45984.953425694446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45984.953425694446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45984.953425694446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45984.953425694446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45984.953425694446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45984.953425694446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45984.953425694446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45984.953425694446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45984.953425694446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45984.953425694446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45984.953425694446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45984.953425694446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45984.953425694446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45984.953425694446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45984.953425694446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45984.953425694446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45984.953425694446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45984.953425694446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45984.953425694446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45984.953425694446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45984.953425694446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45984.953425694446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45984.953425694446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45984.953425694446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45984.953425694446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45984.953425694446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45984.953425694446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45984.953425694446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45984.953425694446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45984.953425694446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45984.953425694446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45984.953425694446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45984.953425694446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45984.953425694446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45984.953425694446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45984.953425694446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45984.953425694446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45984.953425694446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45984.953425694446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45984.953425694446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45984.953425694446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45984.953425694446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45984.953425694446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45984.953425694446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45984.953425694446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45984.953425694446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45984.953425694446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45984.953425694446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45984.953425694446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45984.953425694446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45984.953425694446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45984.953425694446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45984.953425694446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45984.953425694446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45984.953425694446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45984.953425694446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45984.953425694446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45984.953425694446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45984.953425694446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45984.953425694446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45984.953425694446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45984.953425694446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45984.953425694446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45984.953425694446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45984.953425694446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45984.953425694446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45984.953425694446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45984.953425694446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45984.953425694446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45984.953425694446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45984.953425694446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45984.953425694446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45984.953425694446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45984.953425694446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45984.953425694446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45984.953425694446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45984.953425694446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45984.953425694446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45984.953425694446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45984.953425694446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45984.953425694446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45984.953425694446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45984.953425694446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45984.953425694446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45984.953425694446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45984.953425694446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45984.953425694446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45984.953425694446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45984.953425694446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45984.953425694446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45984.953425694446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45984.953425694446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45984.953425694446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45984.953425694446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45984.953425694446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45984.953425694446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45984.953425694446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45984.953425694446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45984.953425694446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45984.953425694446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45984.953425694446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45984.953425694446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45984.953425694446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45984.953425694446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45984.953425694446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45984.953425694446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45984.953425694446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45984.953425694446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45984.953425694446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45984.953425694446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45984.953425694446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45984.953425694446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45984.953425694446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45984.953425694446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45984.953425694446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45984.953425694446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45984.953425694446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45984.953425694446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45984.953425694446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45984.953425694446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45984.953425694446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45984.953425694446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45984.953425694446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45984.953425694446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45984.953425694446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45984.953425694446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45984.953425694446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45984.953425694446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45984.953425694446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45984.953425694446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45984.953425694446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45984.953425694446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45984.953425694446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45984.953425694446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45984.953425694446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45984.953425694446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45984.953425694446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45984.953425694446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45984.953425694446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45984.953425694446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45984.953425694446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45984.953425694446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45984.953425694446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45984.953425694446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45984.953425694446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45984.953425694446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45984.953425694446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45984.953425694446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45984.953425694446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45984.953425694446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45984.953425694446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45984.953425694446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45984.953425694446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45984.953425694446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45984.953425694446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45984.953425694446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45984.953425694446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45984.953425694446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45984.953425694446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45984.953425694446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45984.953425694446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45984.953425694446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45984.953425694446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45984.953425694446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45984.953425694446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45984.953425694446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45984.953425694446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45984.953425694446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45984.953425694446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45984.953425694446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45984.953425694446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45984.953425694446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45984.953425694446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45984.953425694446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45984.953425694446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45984.953425694446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45984.953425694446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45984.953425694446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45984.953425694446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45984.953425694446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45984.953425694446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45984.953425694446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45984.953425694446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45984.953425694446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45984.953425694446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45984.953425694446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45984.953425694446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45984.953425694446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45984.953425694446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45984.953425694446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45984.953425694446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45984.953425694446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45984.953425694446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45984.953425694446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45984.953425694446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45984.953425694446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45984.953425694446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45984.953425694446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45984.953425694446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45984.953425694446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45984.953425694446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45984.953425694446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45984.953425694446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45984.953425694446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45984.953425694446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45984.953425694446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45984.953425694446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45984.953425694446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45984.953425694446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45984.953425694446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45984.953425694446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45984.953425694446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45984.953425694446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45984.953425694446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45984.953425694446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45984.953425694446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45984.953425694446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45984.953425694446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45984.953425694446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45984.953425694446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45984.953425694446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45984.953425694446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45984.953425694446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45984.953425694446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45984.953425694446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45984.953425694446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45984.953425694446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45984.953425694446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45984.953425694446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45984.953425694446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45984.953425694446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45984.953425694446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45984.953425694446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45984.953425694446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45984.953425694446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45984.953425694446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45984.953425694446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45984.953425694446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45984.953425694446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45984.953425694446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45984.953425694446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45984.953425694446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45984.953425694446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45984.953425694446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45984.953425694446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45984.953425694446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45984.953425694446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45984.953425694446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45984.953425694446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45984.953425694446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45984.953425694446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45984.953425694446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45984.953425694446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45984.953425694446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45984.953425694446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45984.953425694446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45984.953425694446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45984.953425694446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45984.953425694446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45984.953425694446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45984.953425694446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45984.953425694446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45984.953425694446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45984.953425694446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45984.953425694446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45984.953425694446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45984.953425694446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45984.953425694446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45984.953425694446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45984.953425694446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45984.953425694446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45984.953425694446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45984.953425694446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45984.953425694446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45984.953425694446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45984.953425694446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45984.953425694446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45984.953425694446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45984.953425694446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45984.953425694446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45984.953425694446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45984.953425694446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45984.953425694446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45984.953425694446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45984.953425694446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45984.953425694446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45984.953425694446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45984.953425694446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45984.953425694446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45984.953425694446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45984.953425694446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45984.953425694446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45984.953425694446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45984.953425694446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45984.953425694446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45984.953425694446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45984.953425694446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45984.953425694446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45984.953425694446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45984.953425694446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45984.953425694446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45984.953425694446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45984.953425694446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45984.953425694446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45984.953425694446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45984.953425694446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45984.953425694446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45984.953425694446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45984.953425694446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45984.953425694446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45984.953425694446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45984.953425694446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45984.953425694446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45984.953425694446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45984.953425694446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45984.953425694446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45984.953425694446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45984.953425694446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45984.953425694446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45984.953425694446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45984.953425694446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45984.953425694446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45984.953425694446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45984.953425694446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45984.953425694446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45984.953425694446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45984.953425694446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45984.953425694446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45984.953425694446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45984.953425694446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45984.953425694446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45984.953425694446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45984.953425694446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45984.953425694446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45984.953425694446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45984.953425694446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45984.953425694446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45984.953425694446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45984.953425694446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45984.953425694446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45984.953425694446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45984.953425694446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45984.953425694446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45984.953425694446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45984.953425694446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45984.953425694446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45984.953425694446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45984.953425694446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45984.953425694446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45984.953425694446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45984.953425694446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45984.953425694446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45984.953425694446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45984.953425694446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45984.953425694446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45984.953425694446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45984.953425694446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45984.953425694446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45984.953425694446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45984.953425694446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45984.953425694446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45984.953425694446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45984.953425694446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45984.953425694446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45984.953425694446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45984.953425694446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45984.953425694446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45984.953425694446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45984.953425694446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45984.953425694446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45984.953425694446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45984.953425694446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45984.953425694446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45984.953425694446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45984.953425694446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45984.953425694446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45984.953425694446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45984.953425694446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45984.953425694446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45984.953425694446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45984.953425694446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45984.953425694446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45984.953425694446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45984.953425694446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45984.953425694446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45984.953425694446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45984.953425694446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45984.953425694446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45984.953425694446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45984.953425694446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45984.953425694446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45984.953425694446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45984.953425694446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45984.953425694446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45984.953425694446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45984.953425694446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45984.953425694446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45984.953425694446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45984.953425694446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45984.953425694446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45984.953425694446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45984.953425694446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45984.953425694446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45984.953425694446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45984.953425694446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45984.953425694446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45984.953425694446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45984.953425694446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45984.953425694446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45984.953425694446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45984.953425694446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45984.953425694446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45984.953425694446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45984.953425694446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45984.953425694446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45984.953425694446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45984.953425694446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45984.953425694446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45984.953425694446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45984.953425694446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45984.953425694446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45984.953425694446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45984.953425694446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45984.953425694446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45984.953425694446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45984.953425694446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45984.953425694446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45984.953425694446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45984.953425694446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45984.953425694446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45984.953425694446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45984.953425694446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45984.953425694446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45984.953425694446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45984.953425694446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45984.953425694446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45984.953425694446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45984.953425694446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45984.953425694446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45984.953425694446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45984.953425694446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45984.953425694446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45984.953425694446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45984.953425694446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45984.953425694446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45984.953425694446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45984.953425694446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45984.953425694446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45984.953425694446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45984.953425694446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45984.953425694446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45984.953425694446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45984.953425694446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45984.953425694446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45984.953425694446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45984.953425694446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45984.953425694446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45984.953425694446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45984.953425694446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45984.953425694446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45984.953425694446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45984.953425694446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45984.953425694446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45984.953425694446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45984.953425694446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45984.953425694446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45984.953425694446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45984.953425694446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45984.953425694446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45984.953425694446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45984.953425694446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45984.953425694446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45984.953425694446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45984.953425694446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45984.953425694446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45984.953425694446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45984.953425694446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45984.953425694446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45984.953425694446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45984.953425694446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45984.953425694446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45984.953425694446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45984.953425694446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45984.953425694446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45984.953425694446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45984.953425694446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45984.953425694446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45984.953425694446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45984.953425694446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45984.953425694446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45984.953425694446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45984.953425694446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45984.953425694446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45984.953425694446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45984.953425694446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45984.953425694446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45984.953425694446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45984.953425694446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45984.953425694446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45984.953425694446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45984.953425694446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45984.953425694446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45984.953425694446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45984.953425694446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45984.953425694446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45984.953425694446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45984.953425694446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45984.953425694446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45984.953425694446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45984.953425694446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45984.953425694446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45984.953425694446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45984.953425694446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45984.953425694446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45984.953425694446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45984.953425694446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45984.953425694446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45984.953425694446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45984.953425694446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45984.953425694446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45984.953425694446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45984.953425694446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45984.953425694446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45984.953425694446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45984.953425694446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45984.953425694446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45984.953425694446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45984.953425694446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45984.953425694446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45984.953425694446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45984.953425694446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45984.953425694446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45984.953425694446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45984.953425694446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45984.953425694446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45984.953425694446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45984.953425694446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45984.953425694446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45984.953425694446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45984.953425694446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45984.953425694446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45984.953425694446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45984.953425694446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45984.953425694446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45984.953425694446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45984.953425694446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45984.953425694446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45984.953425694446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45984.953425694446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45984.953425694446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45984.953425694446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45984.953425694446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45984.953425694446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45984.953425694446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45984.953425694446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45984.953425694446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45984.953425694446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45984.953425694446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45984.953425694446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45984.953425694446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45984.953425694446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45984.953425694446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45984.953425694446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45984.953425694446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45984.953425694446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45984.953425694446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45984.953425694446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45984.953425694446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45984.953425694446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45984.953425694446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45984.953425694446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45984.953425694446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45984.953425694446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45984.953425694446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45984.953425694446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45984.953425694446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45984.953425694446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45984.953425694446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45984.953425694446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45984.953425694446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45984.953425694446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45984.953425694446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45984.953425694446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45984.953425694446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45984.953425694446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45984.953425694446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45984.953425694446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45984.953425694446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45984.953425694446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45984.953425694446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45984.953425694446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45984.953425694446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45984.953425694446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45984.953425694446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45984.953425694446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45984.953425694446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45984.953425694446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45984.953425694446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45984.953425694446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45984.953425694446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45984.953425694446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45984.953425694446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45984.953425694446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45984.953425694446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45984.953425694446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45984.953425694446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45984.953425694446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45984.953425694446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45984.953425694446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45984.953425694446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45984.953425694446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45984.953425694446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45984.953425694446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45984.953425694446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45984.953425694446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45984.953425694446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45984.953425694446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45984.953425694446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45984.953425694446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45984.953425694446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45984.953425694446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45984.953425694446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45984.953425694446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45984.953425694446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45984.953425694446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45984.953425694446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45984.953425694446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45984.953425694446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45984.953425694446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45984.953425694446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45984.953425694446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45984.953425694446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45984.953425694446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45984.953425694446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45984.953425694446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45984.953425694446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45984.953425694446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45984.953425694446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45984.953425694446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45984.953425694446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45984.953425694446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45984.953425694446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45984.953425694446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45984.953425694446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45984.953425694446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45984.953425694446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45984.953425694446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45984.953425694446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45984.953425694446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45984.953425694446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45984.953425694446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45984.953425694446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45984.953425694446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45984.953425694446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45984.953425694446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45984.953425694446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45984.953425694446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45984.953425694446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45984.953425694446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45984.953425694446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45984.953425694446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45984.953425694446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45984.953425694446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45984.953425694446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45984.953425694446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45984.953425694446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45984.953425694446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45984.953425694446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45984.953425694446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45984.953425694446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45984.953425694446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45984.953425694446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45984.953425694446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45984.953425694446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45984.953425694446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45984.953425694446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45984.953425694446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45984.953425694446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45984.953425694446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45984.953425694446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45984.953425694446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45984.953425694446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45984.953425694446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45984.953425694446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45984.953425694446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45984.953425694446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45984.953425694446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45984.953425694446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45984.953425694446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45984.953425694446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45984.953425694446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45984.953425694446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45984.953425694446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45984.953425694446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45984.953425694446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45984.953425694446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45984.953425694446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45984.953425694446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45984.953425694446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45984.953425694446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45984.953425694446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45984.953425694446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45984.953425694446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45984.953425694446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45984.953425694446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45984.953425694446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45984.953425694446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45984.953425694446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45984.953425694446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45984.953425694446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45984.953425694446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45984.953425694446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45984.953425694446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45984.953425694446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45984.953425694446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45984.953425694446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45984.953425694446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45984.953425694446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45984.953425694446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45984.953425694446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45984.953425694446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45984.953425694446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45984.953425694446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45984.953425694446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45984.953425694446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45984.953425694446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45984.953425694446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45984.953425694446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45984.953425694446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45984.953425694446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45984.953425694446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45984.953425694446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45984.953425694446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45984.953425694446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45984.953425694446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45984.953425694446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45984.953425694446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45984.953425694446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45984.953425694446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45984.953425694446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45984.953425694446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45984.953425694446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45984.953425694446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45984.953425694446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45984.953425694446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45984.953425694446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45984.953425694446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45984.953425694446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45984.953425694446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45984.953425694446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45984.953425694446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45984.953425694446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45984.953425694446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45984.953425694446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45984.953425694446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45984.953425694446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45984.953425694446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45984.953425694446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45984.953425694446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45984.953425694446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45984.953425694446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45984.953425694446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45984.953425694446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45984.953425694446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45984.953425694446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45984.953425694446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45984.953425694446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45984.953425694446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45984.953425694446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45984.953425694446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45984.953425694446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45984.953425694446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45984.953425694446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45984.953425694446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45984.953425694446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45984.953425694446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45984.953425694446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45984.953425694446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45984.953425694446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45984.953425694446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45984.953425694446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45984.953425694446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45984.953425694446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45984.953425694446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45984.953425694446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45984.953425694446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45984.953425694446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45984.953425694446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45984.953425694446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45984.953425694446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45984.953425694446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45984.953425694446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45984.953425694446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45984.953425694446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45984.953425694446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45984.953425694446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45984.953425694446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45984.953425694446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45984.953425694446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45984.953425694446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45984.953425694446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45984.953425694446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45984.953425694446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45984.953425694446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45984.953425694446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45984.953425694446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45984.953425694446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45984.953425694446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45984.953425694446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45984.953425694446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45984.953425694446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45984.953425694446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45984.953425694446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45984.953425694446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45984.953425694446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45984.953425694446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45984.953425694446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45984.953425694446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45984.953425694446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45984.953425694446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45984.953425694446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45984.953425694446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45984.953425694446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45984.953425694446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45984.953425694446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45984.953425694446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281.47270810185</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0.46031203703751089</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29335</v>
      </c>
      <c r="E4" s="94" t="s">
        <v>39021</v>
      </c>
      <c r="F4" s="95">
        <v>45984.81517361111</v>
      </c>
      <c r="G4" s="96">
        <f t="shared" ref="G4:G37" ca="1" si="0">IFERROR(NOW()-F4,"")</f>
        <v>0.13825185185123701</v>
      </c>
      <c r="H4" s="95">
        <v>45984.804062499999</v>
      </c>
      <c r="I4" s="113" t="str">
        <f>IFERROR(VLOOKUP(D4,DB!A:F,6,0),"")</f>
        <v>SCECO</v>
      </c>
      <c r="J4" s="113" t="str">
        <f>IFERROR(VLOOKUP(D4,DB!A:G,7,0),"")</f>
        <v>Dead</v>
      </c>
      <c r="K4" s="97" t="s">
        <v>39112</v>
      </c>
      <c r="L4" s="91" t="str">
        <f>IFERROR(VLOOKUP(D4,DB!A:I,9,0),"")</f>
        <v>Latis</v>
      </c>
    </row>
    <row r="5" spans="1:16" ht="45.75">
      <c r="A5" s="152" t="s">
        <v>39113</v>
      </c>
      <c r="B5" s="113" t="str">
        <f>IFERROR(VLOOKUP(D5,DB!A:K,11,0),"")</f>
        <v>R4</v>
      </c>
      <c r="C5" s="93">
        <v>1</v>
      </c>
      <c r="D5" s="91" t="s">
        <v>38082</v>
      </c>
      <c r="E5" s="94" t="s">
        <v>39021</v>
      </c>
      <c r="F5" s="151">
        <v>45984.909942129627</v>
      </c>
      <c r="G5" s="96">
        <f t="shared" ca="1" si="0"/>
        <v>4.3483564819325693E-2</v>
      </c>
      <c r="H5" s="95">
        <v>45984.903969907406</v>
      </c>
      <c r="I5" s="113" t="str">
        <f>IFERROR(VLOOKUP(D5,DB!A:F,6,0),"")</f>
        <v>SCECO</v>
      </c>
      <c r="J5" s="113" t="str">
        <f>IFERROR(VLOOKUP(D5,DB!A:G,7,0),"")</f>
        <v>Good</v>
      </c>
      <c r="K5" s="97" t="s">
        <v>39114</v>
      </c>
      <c r="L5" s="91" t="str">
        <f>IFERROR(VLOOKUP(D5,DB!A:I,9,0),"")</f>
        <v>Latis</v>
      </c>
    </row>
    <row r="6" spans="1:16" ht="15" customHeight="1">
      <c r="A6" s="113" t="s">
        <v>39115</v>
      </c>
      <c r="B6" s="113" t="str">
        <f>IFERROR(VLOOKUP(D6,DB!A:K,11,0),"")</f>
        <v>R4</v>
      </c>
      <c r="C6" s="93">
        <v>1</v>
      </c>
      <c r="D6" s="91" t="s">
        <v>35248</v>
      </c>
      <c r="E6" s="94" t="s">
        <v>39021</v>
      </c>
      <c r="F6" s="151">
        <v>45984.864108796297</v>
      </c>
      <c r="G6" s="96">
        <f t="shared" ca="1" si="0"/>
        <v>8.9316898149263579E-2</v>
      </c>
      <c r="H6" s="95">
        <v>45984.850891203707</v>
      </c>
      <c r="I6" s="113" t="str">
        <f>IFERROR(VLOOKUP(D6,DB!A:F,6,0),"")</f>
        <v>SCECO</v>
      </c>
      <c r="J6" s="113" t="str">
        <f>IFERROR(VLOOKUP(D6,DB!A:G,7,0),"")</f>
        <v>Weak</v>
      </c>
      <c r="K6" s="97" t="s">
        <v>39116</v>
      </c>
      <c r="L6" s="91" t="str">
        <f>IFERROR(VLOOKUP(D6,DB!A:I,9,0),"")</f>
        <v>Latis</v>
      </c>
    </row>
    <row r="7" spans="1:16" ht="15" customHeight="1">
      <c r="A7" s="113"/>
      <c r="B7" s="113" t="str">
        <f>IFERROR(VLOOKUP(D7,DB!A:K,11,0),"")</f>
        <v/>
      </c>
      <c r="C7" s="93"/>
      <c r="D7" s="91"/>
      <c r="E7" s="94"/>
      <c r="F7" s="95"/>
      <c r="G7" s="96">
        <f t="shared" ca="1" si="0"/>
        <v>45984.953425694446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45984.953425694446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45984.953425694446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45984.953425694446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45984.953425694446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45984.953425694446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45984.953425694446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45984.953425694446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45984.953425694446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45984.953425694446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45984.953425694446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45984.953425694446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45984.953425694446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45984.953425694446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45984.953425694446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45984.953425694446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45984.953425694446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45984.953425694446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45984.953425694446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45984.953425694446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45984.953425694446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45984.953425694446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45984.953425694446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45984.953425694446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45984.953425694446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45984.953425694446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45984.953425694446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45984.953425694446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45984.953425694446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45984.953425694446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45984.953425694446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45984.953425694446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45984.953425694446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45984.953425694446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45984.953425694446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45984.953425694446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45984.953425694446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45984.953425694446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45984.953425694446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45984.953425694446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45984.953425694446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45984.953425694446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45984.953425694446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45984.953425694446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45984.953425694446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45984.953425694446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45984.953425694446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45984.953425694446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45984.953425694446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45984.953425694446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45984.953425694446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45984.953425694446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45984.953425694446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45984.953425694446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45984.953425694446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45984.953425694446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45984.953425694446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45984.953425694446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45984.953425694446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45984.953425694446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45984.953425694446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45984.953425694446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45984.953425694446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45984.953425694446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45984.953425694446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45984.953425694446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45984.953425694446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45984.953425694446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45984.953425694446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45984.953425694446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45984.953425694446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45984.953425694446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45984.953425694446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45984.953425694446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45984.953425694446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45984.953425694446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45984.953425694446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45984.953425694446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45984.953425694446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45984.953425694446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45984.953425694446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45984.953425694446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45984.953425694446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45984.953425694446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45984.953425694446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45984.953425694446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45984.953425694446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45984.953425694446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45984.953425694446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45984.953425694446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45984.953425694446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45984.953425694446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45984.953425694446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45984.953425694446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45984.953425694446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45984.953425694446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45984.953425694446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45984.953425694446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45984.953425694446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45984.953425694446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45984.953425694446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45984.953425694446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45984.953425694446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45984.953425694446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45984.953425694446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45984.953425694446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45984.953425694446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45984.953425694446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45984.953425694446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45984.953425694446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45984.953425694446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45984.953425694446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45984.953425694446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45984.953425694446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45984.953425694446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45984.953425694446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45984.953425694446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45984.953425694446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45984.953425694446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45984.953425694446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45984.953425694446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45984.953425694446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45984.953425694446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45984.953425694446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45984.953425694446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45984.953425694446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45984.953425694446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45984.953425694446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45984.953425694446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45984.953425694446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45984.953425694446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45984.953425694446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45984.953425694446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45984.953425694446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45984.953425694446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45984.953425694446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45984.953425694446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45984.953425694446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45984.953425694446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45984.953425694446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45984.953425694446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45984.953425694446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45984.953425694446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45984.953425694446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45984.953425694446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45984.953425694446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45984.953425694446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45984.953425694446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45984.953425694446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45984.953425694446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45984.953425694446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45984.953425694446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45984.953425694446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45984.953425694446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45984.953425694446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45984.953425694446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45984.953425694446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45984.953425694446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45984.953425694446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45984.953425694446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45984.953425694446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45984.953425694446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45984.953425694446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45984.953425694446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45984.953425694446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45984.953425694446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45984.953425694446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45984.953425694446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45984.953425694446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45984.953425694446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45984.953425694446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45984.953425694446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45984.953425694446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45984.953425694446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45984.953425694446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45984.953425694446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45984.953425694446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45984.953425694446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45984.953425694446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45984.953425694446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45984.953425694446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45984.953425694446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45984.953425694446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45984.953425694446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45984.953425694446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45984.953425694446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45984.953425694446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45984.953425694446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45984.953425694446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45984.953425694446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45984.953425694446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45984.953425694446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45984.953425694446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45984.953425694446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45984.953425694446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45984.953425694446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45984.953425694446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45984.953425694446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45984.953425694446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45984.953425694446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45984.953425694446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45984.953425694446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45984.953425694446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45984.953425694446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45984.953425694446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45984.953425694446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45984.953425694446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45984.953425694446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45984.953425694446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45984.953425694446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45984.953425694446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45984.953425694446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45984.953425694446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45984.953425694446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45984.953425694446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45984.953425694446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45984.953425694446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45984.953425694446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45984.953425694446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45984.953425694446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45984.953425694446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45984.953425694446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45984.953425694446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45984.953425694446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45984.953425694446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45984.953425694446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45984.953425694446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45984.953425694446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45984.953425694446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45984.953425694446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45984.953425694446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45984.953425694446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45984.953425694446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45984.953425694446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45984.953425694446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45984.953425694446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45984.953425694446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45984.953425694446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45984.953425694446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45984.953425694446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45984.953425694446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45984.953425694446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45984.953425694446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45984.953425694446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45984.953425694446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45984.953425694446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45984.953425694446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45984.953425694446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45984.953425694446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45984.953425694446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45984.953425694446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45984.953425694446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45984.953425694446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45984.953425694446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45984.953425694446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45984.953425694446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45984.953425694446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45984.953425694446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45984.953425694446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45984.953425694446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45984.953425694446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45984.953425694446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45984.953425694446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45984.953425694446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45984.953425694446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45984.953425694446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45984.953425694446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45984.953425694446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45984.953425694446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45984.953425694446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45984.953425694446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45984.953425694446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45984.953425694446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45984.953425694446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45984.953425694446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45984.953425694446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45984.953425694446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45984.953425694446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45984.953425694446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45984.953425694446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45984.953425694446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45984.953425694446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45984.953425694446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45984.953425694446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45984.953425694446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45984.953425694446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45984.953425694446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45984.953425694446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45984.953425694446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45984.953425694446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45984.953425694446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45984.953425694446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45984.953425694446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45984.953425694446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45984.953425694446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45984.953425694446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45984.953425694446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45984.953425694446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45984.953425694446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45984.953425694446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45984.953425694446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45984.953425694446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45984.953425694446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45984.953425694446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45984.953425694446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45984.953425694446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45984.953425694446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45984.953425694446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45984.953425694446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45984.953425694446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45984.953425694446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45984.953425694446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45984.953425694446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45984.953425694446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45984.953425694446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45984.953425694446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45984.953425694446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45984.953425694446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45984.953425694446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45984.953425694446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45984.953425694446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45984.953425694446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45984.953425694446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45984.953425694446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45984.953425694446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45984.953425694446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45984.953425694446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45984.953425694446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45984.953425694446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45984.953425694446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45984.953425694446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45984.953425694446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45984.953425694446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45984.953425694446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45984.953425694446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45984.953425694446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45984.953425694446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45984.953425694446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45984.953425694446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45984.953425694446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45984.953425694446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45984.953425694446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45984.953425694446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45984.953425694446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45984.953425694446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45984.953425694446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45984.953425694446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45984.953425694446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45984.953425694446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45984.953425694446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45984.953425694446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45984.953425694446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45984.953425694446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45984.953425694446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45984.953425694446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45984.953425694446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45984.953425694446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45984.953425694446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45984.953425694446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45984.953425694446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45984.953425694446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45984.953425694446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45984.953425694446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45984.953425694446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45984.953425694446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45984.953425694446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45984.953425694446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45984.953425694446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45984.953425694446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45984.953425694446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45984.953425694446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45984.953425694446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45984.953425694446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45984.953425694446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45984.953425694446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45984.953425694446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45984.953425694446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45984.953425694446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45984.953425694446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45984.953425694446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45984.953425694446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45984.953425694446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45984.953425694446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45984.953425694446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45984.953425694446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45984.953425694446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45984.953425694446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45984.953425694446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45984.953425694446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45984.953425694446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45984.953425694446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45984.953425694446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45984.953425694446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45984.953425694446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45984.953425694446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45984.953425694446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45984.953425694446</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93.121365509257885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58.764548379629559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36.292314583333791</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3.5801270833326271</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45984.953425462962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45984.953425462962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45984.953425462962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45984.953425462962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45984.953425462962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45984.953425462962</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45984.953425462962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45984.953425462962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45984.953425462962</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45984.953425462962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45984.953425462962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45984.953425462962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45984.953425462962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45984.953425462962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45984.953425462962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45984.953425462962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45984.953425462962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45984.953425462962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45984.953425462962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45984.953425462962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45984.953425462962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45984.953425462962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45984.953425462962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45984.953425462962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45984.953425462962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45984.953425462962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45984.953425462962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45984.953425462962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45984.953425462962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45984.953425462962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45984.953425694446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45984.953425694446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45984.953425694446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45984.953425694446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45984.953425694446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45984.953425694446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45984.953425694446</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45984.953425694446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45984.953425694446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45984.953425694446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45984.953425694446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45984.953425694446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45984.953425694446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45984.953425694446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45984.953425694446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45984.953425694446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45984.953425694446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45984.953425694446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45984.953425694446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45984.953425694446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45984.953425694446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45984.953425694446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45984.953425694446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45984.953425694446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45984.953425694446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45984.953425694446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45984.953425694446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45984.953425694446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45984.953425694446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45984.953425694446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45984.953425694446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45984.953425694446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45984.953425694446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45984.953425694446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45984.953425694446</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45984.953425462962</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45984.953425462962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45984.953425462962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45984.953425462962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45984.953425462962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45984.953425462962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45984.953425462962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45984.953425462962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45984.953425462962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45984.953425462962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45984.953425462962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45984.953425462962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45984.953425462962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45984.953425462962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45984.953425462962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45984.953425462962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45984.953425462962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45984.953425462962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45984.953425462962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45984.953425462962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45984.953425462962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45984.953425462962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45984.953425462962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45984.953425462962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45984.953425462962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45984.953425462962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45984.953425462962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45984.953425462962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45984.953425462962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45984.953425462962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45984.953425462962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45984.953425462962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45984.953425462962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45984.953425462962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45984.953425462962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45984.953425462962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45984.953425462962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45984.953425462962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45984.953425462962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45984.953425462962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45984.953425462962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45984.953425462962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45984.953425462962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45984.953425462962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2025-11-23T19:54:53Z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