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60" documentId="13_ncr:1_{F6CB121F-512D-4AA6-A0C1-0FB36C537598}" xr6:coauthVersionLast="47" xr6:coauthVersionMax="47" xr10:uidLastSave="{DC323B77-3EF7-4989-AC83-EBB6EC49871D}"/>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<sst xmlns="http://schemas.openxmlformats.org/spreadsheetml/2006/main" count="180283" uniqueCount="39127">
  <si>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</si>
  <si>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</si>
  <si>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</si>
  <si>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</si>
  <si>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</si>
  <si>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</si>
  <si>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</si>
  <si>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</si>
  <si>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</si>
  <si>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</si>
  <si>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</si>
  <si>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</si>
  <si>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</si>
  <si>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</si>
  <si>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</si>
  <si>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</si>
  <si>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</si>
  <si>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</si>
  <si>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</si>
  <si>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</si>
  <si>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</si>
  <si>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</si>
  <si>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</si>
  <si>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</si>
  <si>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</si>
  <si>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</si>
  <si>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</si>
  <si>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</si>
  <si>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</si>
  <si>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</si>
  <si>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</si>
  <si>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</si>
  <si>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</si>
  <si>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</si>
  <si>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</si>
  <si>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</si>
  <si>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</si>
  <si>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</si>
  <si>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</si>
  <si>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</si>
  <si>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</si>
  <si>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</si>
  <si>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</si>
  <si>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</si>
  <si>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</si>
  <si>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</si>
  <si>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</si>
  <si>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</si>
  <si>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</si>
  <si>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</si>
  <si>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</si>
  <si>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</si>
  <si>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</si>
  <si>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</si>
  <si>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</si>
  <si>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</si>
  <si>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</si>
  <si>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</si>
  <si>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</si>
  <si>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</si>
  <si>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</si>
  <si>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</si>
  <si>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</si>
  <si>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</si>
  <si>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</si>
  <si>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</si>
  <si>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</si>
  <si>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</si>
  <si>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</si>
  <si>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</si>
  <si>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</si>
  <si>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</si>
  <si>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</si>
  <si>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</si>
  <si>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</si>
  <si>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</si>
  <si>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</si>
  <si>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</si>
  <si>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</si>
  <si>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</si>
  <si>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</si>
  <si>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</si>
  <si>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</si>
  <si>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</si>
  <si>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</si>
  <si>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</si>
  <si>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</si>
  <si>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</si>
  <si>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</si>
  <si>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</si>
  <si>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</si>
  <si>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</si>
  <si>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</si>
  <si>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</si>
  <si>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</si>
  <si>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</si>
  <si>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</si>
  <si>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</si>
  <si>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</si>
  <si>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</si>
  <si>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</si>
  <si>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</si>
  <si>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</si>
  <si>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</si>
  <si>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</si>
  <si>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</si>
  <si>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</si>
  <si>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</si>
  <si>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</si>
  <si>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</si>
  <si>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</si>
  <si>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</si>
  <si>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</si>
  <si>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</si>
  <si>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</si>
  <si>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</si>
  <si>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</si>
  <si>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</si>
  <si>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</si>
  <si>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</si>
  <si>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</si>
  <si>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</si>
  <si>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</si>
  <si>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</si>
  <si>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</si>
  <si>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</si>
  <si>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</si>
  <si>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</si>
  <si>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</si>
  <si>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</si>
  <si>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</si>
  <si>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</si>
  <si>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</si>
  <si>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</si>
  <si>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</si>
  <si>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</si>
  <si>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</si>
  <si>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</si>
  <si>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</si>
  <si>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</si>
  <si>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</si>
  <si>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</si>
  <si>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</si>
  <si>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</si>
  <si>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</si>
  <si>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</si>
  <si>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</si>
  <si>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</si>
  <si>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</si>
  <si>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</si>
  <si>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</si>
  <si>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</si>
  <si>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</si>
  <si>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</si>
  <si>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</si>
  <si>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</si>
  <si>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</si>
  <si>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</si>
  <si>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</si>
  <si>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</si>
  <si>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</si>
  <si>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</si>
  <si>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</si>
  <si>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</si>
  <si>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</si>
  <si>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</si>
  <si>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</si>
  <si>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</si>
  <si>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</si>
  <si>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</si>
  <si>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</si>
  <si>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</si>
  <si>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</si>
  <si>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</si>
  <si>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</si>
  <si>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</si>
  <si>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</si>
  <si>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</si>
  <si>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</si>
  <si>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</si>
  <si>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</si>
  <si>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</si>
  <si>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</si>
  <si>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</si>
  <si>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</si>
  <si>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</si>
  <si>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</si>
  <si>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</si>
  <si>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</si>
  <si>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</si>
  <si>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</si>
  <si>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</si>
  <si>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</si>
  <si>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</si>
  <si>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</si>
  <si>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</si>
  <si>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</si>
  <si>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</si>
  <si>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</si>
  <si>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</si>
  <si>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</si>
  <si>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</si>
  <si>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</si>
  <si>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</si>
  <si>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</si>
  <si>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</si>
  <si>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</si>
  <si>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</si>
  <si>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</si>
  <si>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</si>
  <si>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</si>
  <si>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</si>
  <si>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</si>
  <si>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</si>
  <si>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</si>
  <si>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</si>
  <si>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</si>
  <si>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</si>
  <si>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</si>
  <si>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</si>
  <si>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</si>
  <si>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</si>
  <si>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</si>
  <si>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</si>
  <si>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</si>
  <si>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</si>
  <si>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</si>
  <si>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</si>
  <si>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</si>
  <si>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</si>
  <si>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</si>
  <si>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</si>
  <si>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</si>
  <si>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</si>
  <si>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</si>
  <si>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</si>
  <si>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</si>
  <si>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</si>
  <si>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</si>
  <si>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</si>
  <si>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</si>
  <si>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</si>
  <si>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</si>
  <si>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</si>
  <si>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</si>
  <si>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</si>
  <si>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</si>
  <si>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</si>
  <si>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</si>
  <si>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</si>
  <si>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</si>
  <si>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</si>
  <si>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</si>
  <si>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</si>
  <si>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</si>
  <si>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</si>
  <si>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</si>
  <si>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</si>
  <si>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</si>
  <si>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</si>
  <si>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</si>
  <si>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</si>
  <si>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</si>
  <si>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</si>
  <si>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</si>
  <si>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</si>
  <si>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</si>
  <si>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</si>
  <si>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</si>
  <si>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</si>
  <si>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</si>
  <si>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</si>
  <si>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</si>
  <si>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</si>
  <si>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</si>
  <si>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</si>
  <si>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</si>
  <si>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</si>
  <si>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</si>
  <si>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</si>
  <si>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</si>
  <si>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</si>
  <si>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</si>
  <si>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</si>
  <si>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</si>
  <si>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</si>
  <si>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</si>
  <si>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</si>
  <si>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</si>
  <si>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</si>
  <si>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</si>
  <si>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</si>
  <si>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</si>
  <si>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</si>
  <si>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</si>
  <si>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</si>
  <si>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</si>
  <si>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</si>
  <si>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</si>
  <si>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</si>
  <si>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</si>
  <si>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</si>
  <si>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</si>
  <si>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</si>
  <si>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</si>
  <si>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</si>
  <si>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</si>
  <si>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</si>
  <si>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</si>
  <si>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</si>
  <si>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</si>
  <si>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</si>
  <si>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</si>
  <si>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</si>
  <si>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</si>
  <si>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</si>
  <si>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</si>
  <si>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</si>
  <si>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</si>
  <si>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</si>
  <si>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</si>
  <si>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</si>
  <si>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</si>
  <si>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</si>
  <si>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</si>
  <si>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</si>
  <si>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</si>
  <si>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</si>
  <si>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</si>
  <si>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</si>
  <si>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</si>
  <si>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</si>
  <si>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</si>
  <si>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</si>
  <si>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</si>
  <si>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</si>
  <si>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</si>
  <si>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</si>
  <si>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</si>
  <si>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</si>
  <si>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</si>
  <si>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</si>
  <si>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</si>
  <si>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</si>
  <si>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</si>
  <si>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</si>
  <si>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</si>
  <si>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</si>
  <si>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</si>
  <si>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</si>
  <si>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</si>
  <si>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</si>
  <si>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</si>
  <si>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</si>
  <si>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</si>
  <si>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</si>
  <si>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</si>
  <si>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</si>
  <si>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</si>
  <si>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</si>
  <si>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</si>
  <si>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</si>
  <si>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</si>
  <si>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</si>
  <si>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</si>
  <si>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</si>
  <si>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</si>
  <si>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</si>
  <si>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</si>
  <si>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</si>
  <si>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</si>
  <si>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</si>
  <si>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</si>
  <si>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</si>
  <si>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</si>
  <si>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</si>
  <si>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</si>
  <si>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</si>
  <si>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</si>
  <si>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</si>
  <si>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</si>
  <si>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</si>
  <si>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</si>
  <si>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</si>
  <si>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</si>
  <si>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</si>
  <si>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</si>
  <si>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</si>
  <si>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</si>
  <si>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</si>
  <si>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</si>
  <si>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</si>
  <si>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</si>
  <si>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</si>
  <si>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</si>
  <si>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</si>
  <si>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</si>
  <si>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</si>
  <si>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</si>
  <si>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</si>
  <si>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</si>
  <si>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</si>
  <si>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</si>
  <si>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</si>
  <si>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</si>
  <si>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</si>
  <si>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</si>
  <si>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</si>
  <si>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</si>
  <si>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</si>
  <si>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</si>
  <si>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</si>
  <si>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</si>
  <si>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</si>
  <si>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</si>
  <si>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</si>
  <si>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</si>
  <si>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</si>
  <si>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</si>
  <si>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</si>
  <si>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</si>
  <si>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</si>
  <si>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</si>
  <si>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</si>
  <si>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</si>
  <si>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</si>
  <si>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</si>
  <si>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</si>
  <si>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</si>
  <si>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</si>
  <si>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</si>
  <si>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</si>
  <si>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</si>
  <si>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</si>
  <si>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</si>
  <si>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</si>
  <si>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</si>
  <si>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</si>
  <si>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</si>
  <si>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</si>
  <si>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</si>
  <si>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</si>
  <si>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</si>
  <si>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</si>
  <si>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</si>
  <si>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</si>
  <si>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</si>
  <si>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</si>
  <si>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</si>
  <si>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</si>
  <si>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</si>
  <si>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</si>
  <si>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</si>
  <si>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</si>
  <si>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</si>
  <si>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</si>
  <si>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</si>
  <si>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</si>
  <si>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</si>
  <si>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</si>
  <si>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</si>
  <si>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</si>
  <si>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</si>
  <si>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</si>
  <si>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</si>
  <si>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</si>
  <si>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</si>
  <si>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</si>
  <si>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</si>
  <si>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</si>
  <si>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</si>
  <si>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</si>
  <si>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</si>
  <si>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</si>
  <si>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</si>
  <si>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</si>
  <si>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</si>
  <si>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</si>
  <si>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</si>
  <si>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</si>
  <si>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</si>
  <si>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</si>
  <si>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</si>
  <si>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</si>
  <si>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</si>
  <si>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</si>
  <si>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</si>
  <si>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</si>
  <si>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</si>
  <si>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</si>
  <si>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</si>
  <si>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</si>
  <si>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</si>
  <si>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</si>
  <si>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</si>
  <si>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</si>
  <si>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</si>
  <si>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</si>
  <si>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</si>
  <si>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</si>
  <si>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</si>
  <si>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</si>
  <si>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</si>
  <si>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</si>
  <si>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</si>
  <si>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</si>
  <si>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</si>
  <si>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</si>
  <si>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</si>
  <si>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</si>
  <si>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</si>
  <si>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</si>
  <si>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</si>
  <si>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</si>
  <si>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</si>
  <si>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</si>
  <si>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</si>
  <si>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</si>
  <si>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</si>
  <si>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</si>
  <si>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</si>
  <si>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</si>
  <si>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</si>
  <si>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</si>
  <si>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</si>
  <si>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</si>
  <si>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</si>
  <si>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</si>
  <si>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</si>
  <si>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</si>
  <si>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</si>
  <si>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</si>
  <si>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</si>
  <si>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</si>
  <si>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</si>
  <si>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</si>
  <si>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</si>
  <si>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</si>
  <si>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</si>
  <si>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</si>
  <si>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</si>
  <si>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</si>
  <si>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</si>
  <si>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</si>
  <si>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</si>
  <si>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</si>
  <si>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</si>
  <si>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</si>
  <si>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</si>
  <si>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</si>
  <si>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</si>
  <si>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</si>
  <si>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</si>
  <si>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</si>
  <si>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</si>
  <si>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</si>
  <si>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</si>
  <si>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</si>
  <si>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</si>
  <si>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</si>
  <si>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</si>
  <si>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</si>
  <si>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</si>
  <si>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</si>
  <si>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</si>
  <si>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</si>
  <si>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</si>
  <si>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</si>
  <si>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</si>
  <si>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</si>
  <si>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</si>
  <si>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</si>
  <si>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</si>
  <si>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</si>
  <si>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</si>
  <si>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</si>
  <si>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</si>
  <si>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</si>
  <si>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</si>
  <si>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</si>
  <si>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</si>
  <si>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</si>
  <si>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</si>
  <si>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</si>
  <si>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</si>
  <si>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</si>
  <si>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</si>
  <si>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</si>
  <si>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</si>
  <si>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</si>
  <si>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</si>
  <si>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</si>
  <si>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</si>
  <si>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</si>
  <si>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</si>
  <si>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</si>
  <si>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</si>
  <si>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</si>
  <si>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</si>
  <si>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</si>
  <si>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</si>
  <si>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</si>
  <si>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</si>
  <si>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</si>
  <si>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</si>
  <si>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</si>
  <si>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</si>
  <si>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</si>
  <si>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</si>
  <si>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</si>
  <si>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</si>
  <si>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</si>
  <si>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</si>
  <si>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</si>
  <si>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</si>
  <si>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</si>
  <si>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</si>
  <si>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</si>
  <si>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</si>
  <si>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</si>
  <si>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</si>
  <si>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</si>
  <si>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</si>
  <si>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</si>
  <si>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</si>
  <si>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</si>
  <si>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</si>
  <si>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</si>
  <si>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</si>
  <si>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</si>
  <si>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</si>
  <si>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</si>
  <si>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</si>
  <si>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</si>
  <si>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</si>
  <si>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</si>
  <si>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</si>
  <si>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</si>
  <si>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</si>
  <si>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</si>
  <si>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</si>
  <si>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</si>
  <si>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</si>
  <si>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</si>
  <si>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</si>
  <si>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</si>
  <si>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</si>
  <si>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</si>
  <si>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</si>
  <si>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</si>
  <si>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</si>
  <si>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</si>
  <si>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</si>
  <si>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</si>
  <si>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</si>
  <si>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</si>
  <si>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</si>
  <si>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</si>
  <si>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</si>
  <si>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</si>
  <si>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</si>
  <si>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</si>
  <si>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</si>
  <si>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</si>
  <si>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</si>
  <si>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</si>
  <si>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</si>
  <si>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</si>
  <si>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</si>
  <si>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</si>
  <si>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</si>
  <si>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</si>
  <si>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</si>
  <si>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</si>
  <si>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</si>
  <si>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</si>
  <si>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</si>
  <si>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</si>
  <si>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</si>
  <si>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</si>
  <si>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</si>
  <si>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</si>
  <si>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</si>
  <si>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</si>
  <si>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</si>
  <si>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</si>
  <si>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</si>
  <si>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</si>
  <si>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</si>
  <si>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</si>
  <si>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</si>
  <si>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</si>
  <si>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</si>
  <si>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</si>
  <si>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</si>
  <si>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</si>
  <si>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</si>
  <si>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</si>
  <si>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</si>
  <si>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</si>
  <si>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</si>
  <si>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</si>
  <si>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</si>
  <si>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</si>
  <si>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</si>
  <si>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</si>
  <si>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</si>
  <si>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</si>
  <si>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</si>
  <si>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</si>
  <si>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</si>
  <si>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</si>
  <si>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</si>
  <si>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</si>
  <si>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</si>
  <si>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</si>
  <si>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</si>
  <si>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</si>
  <si>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</si>
  <si>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</si>
  <si>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</si>
  <si>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</si>
  <si>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</si>
  <si>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</si>
  <si>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</si>
  <si>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</si>
  <si>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</si>
  <si>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</si>
  <si>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</si>
  <si>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</si>
  <si>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</si>
  <si>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</si>
  <si>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</si>
  <si>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</si>
  <si>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</si>
  <si>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</si>
  <si>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</si>
  <si>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</si>
  <si>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</si>
  <si>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</si>
  <si>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</si>
  <si>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</si>
  <si>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</si>
  <si>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</si>
  <si>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</si>
  <si>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</si>
  <si>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</si>
  <si>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</si>
  <si>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</si>
  <si>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</si>
  <si>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</si>
  <si>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</si>
  <si>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</si>
  <si>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</si>
  <si>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</si>
  <si>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</si>
  <si>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</si>
  <si>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</si>
  <si>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</si>
  <si>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</si>
  <si>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</si>
  <si>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</si>
  <si>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</si>
  <si>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</si>
  <si>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</si>
  <si>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</si>
  <si>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</si>
  <si>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</si>
  <si>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</si>
  <si>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</si>
  <si>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</si>
  <si>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</si>
  <si>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</si>
  <si>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</si>
  <si>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</si>
  <si>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</si>
  <si>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</si>
  <si>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</si>
  <si>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</si>
  <si>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</si>
  <si>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</si>
  <si>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</si>
  <si>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</si>
  <si>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</si>
  <si>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</si>
  <si>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</si>
  <si>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</si>
  <si>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</si>
  <si>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</si>
  <si>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</si>
  <si>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</si>
  <si>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</si>
  <si>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</si>
  <si>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</si>
  <si>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</si>
  <si>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</si>
  <si>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</si>
  <si>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</si>
  <si>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</si>
  <si>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</si>
  <si>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</si>
  <si>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</si>
  <si>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</si>
  <si>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</si>
  <si>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</si>
  <si>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</si>
  <si>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</si>
  <si>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</si>
  <si>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</si>
  <si>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</si>
  <si>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</si>
  <si>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</si>
  <si>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</si>
  <si>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</si>
  <si>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</si>
  <si>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</si>
  <si>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</si>
  <si>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</si>
  <si>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</si>
  <si>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</si>
  <si>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</si>
  <si>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</si>
  <si>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</si>
  <si>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</si>
  <si>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</si>
  <si>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</si>
  <si>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</si>
  <si>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</si>
  <si>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</si>
  <si>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</si>
  <si>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</si>
  <si>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</si>
  <si>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</si>
  <si>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</si>
  <si>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</si>
  <si>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</si>
  <si>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</si>
  <si>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</si>
  <si>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</si>
  <si>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</si>
  <si>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</si>
  <si>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</si>
  <si>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</si>
  <si>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</si>
  <si>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</si>
  <si>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</si>
  <si>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</si>
  <si>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</si>
  <si>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</si>
  <si>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</si>
  <si>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</si>
  <si>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</si>
  <si>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</si>
  <si>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</si>
  <si>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</si>
  <si>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</si>
  <si>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</si>
  <si>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</si>
  <si>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</si>
  <si>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</si>
  <si>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</si>
  <si>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</si>
  <si>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</si>
  <si>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</si>
  <si>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</si>
  <si>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</si>
  <si>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</si>
  <si>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</si>
  <si>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</si>
  <si>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</si>
  <si>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</si>
  <si>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</si>
  <si>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</si>
  <si>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</si>
  <si>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</si>
  <si>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</si>
  <si>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</si>
  <si>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</si>
  <si>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</si>
  <si>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</si>
  <si>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</si>
  <si>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</si>
  <si>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</si>
  <si>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</si>
  <si>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</si>
  <si>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</si>
  <si>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</si>
  <si>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</si>
  <si>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</si>
  <si>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</si>
  <si>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</si>
  <si>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</si>
  <si>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</si>
  <si>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</si>
  <si>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</si>
  <si>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</si>
  <si>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</si>
  <si>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</si>
  <si>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</si>
  <si>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</si>
  <si>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</si>
  <si>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</si>
  <si>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</si>
  <si>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</si>
  <si>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</si>
  <si>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</si>
  <si>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</si>
  <si>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</si>
  <si>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</si>
  <si>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</si>
  <si>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</si>
  <si>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</si>
  <si>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</si>
  <si>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</si>
  <si>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</si>
  <si>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</si>
  <si>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</si>
  <si>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</si>
  <si>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</si>
  <si>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</si>
  <si>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</si>
  <si>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</si>
  <si>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</si>
  <si>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</si>
  <si>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</si>
  <si>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</si>
  <si>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</si>
  <si>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</si>
  <si>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</si>
  <si>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</si>
  <si>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</si>
  <si>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</si>
  <si>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</si>
  <si>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</si>
  <si>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</si>
  <si>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</si>
  <si>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</si>
  <si>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</si>
  <si>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</si>
  <si>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</si>
  <si>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</si>
  <si>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</si>
  <si>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</si>
  <si>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</si>
  <si>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</si>
  <si>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</si>
  <si>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</si>
  <si>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</si>
  <si>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</si>
  <si>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</si>
  <si>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</si>
  <si>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</si>
  <si>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</si>
  <si>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</si>
  <si>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</si>
  <si>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</si>
  <si>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</si>
  <si>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</si>
  <si>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</si>
  <si>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</si>
  <si>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</si>
  <si>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</si>
  <si>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</si>
  <si>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</si>
  <si>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</si>
  <si>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</si>
  <si>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</si>
  <si>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</si>
  <si>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</si>
  <si>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</si>
  <si>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</si>
  <si>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</si>
  <si>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</si>
  <si>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</si>
  <si>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</si>
  <si>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</si>
  <si>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</si>
  <si>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</si>
  <si>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</si>
  <si>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</si>
  <si>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</si>
  <si>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</si>
  <si>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</si>
  <si>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</si>
  <si>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</si>
  <si>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</si>
  <si>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</si>
  <si>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</si>
  <si>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</si>
  <si>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</si>
  <si>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</si>
  <si>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</si>
  <si>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</si>
  <si>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</si>
  <si>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</si>
  <si>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</si>
  <si>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</si>
  <si>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</si>
  <si>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</si>
  <si>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</si>
  <si>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</si>
  <si>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</si>
  <si>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</si>
  <si>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</si>
  <si>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</si>
  <si>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</si>
  <si>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</si>
  <si>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</si>
  <si>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</si>
  <si>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</si>
  <si>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</si>
  <si>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</si>
  <si>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</si>
  <si>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</si>
  <si>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</si>
  <si>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</si>
  <si>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</si>
  <si>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</si>
  <si>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</si>
  <si>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</si>
  <si>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</si>
  <si>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</si>
  <si>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</si>
  <si>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</si>
  <si>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</si>
  <si>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</si>
  <si>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</si>
  <si>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</si>
  <si>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</si>
  <si>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</si>
  <si>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</si>
  <si>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</si>
  <si>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</si>
  <si>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</si>
  <si>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</si>
  <si>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</si>
  <si>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</si>
  <si>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</si>
  <si>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</si>
  <si>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</si>
  <si>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</si>
  <si>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</si>
  <si>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</si>
  <si>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</si>
  <si>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</si>
  <si>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</si>
  <si>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</si>
  <si>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</si>
  <si>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</si>
  <si>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</si>
  <si>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</si>
  <si>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</si>
  <si>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</si>
  <si>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</si>
  <si>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</si>
  <si>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</si>
  <si>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</si>
  <si>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</si>
  <si>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</si>
  <si>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</si>
  <si>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</si>
  <si>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</si>
  <si>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</si>
  <si>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</si>
  <si>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</si>
  <si>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</si>
  <si>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</si>
  <si>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</si>
  <si>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</si>
  <si>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</si>
  <si>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</si>
  <si>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</si>
  <si>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</si>
  <si>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</si>
  <si>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</si>
  <si>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</si>
  <si>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</si>
  <si>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</si>
  <si>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</si>
  <si>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</si>
  <si>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</si>
  <si>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</si>
  <si>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</si>
  <si>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</si>
  <si>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</si>
  <si>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</si>
  <si>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</si>
  <si>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</si>
  <si>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</si>
  <si>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</si>
  <si>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</si>
  <si>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</si>
  <si>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</si>
  <si>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</si>
  <si>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</si>
  <si>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</si>
  <si>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</si>
  <si>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</si>
  <si>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</si>
  <si>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</si>
  <si>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</si>
  <si>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</si>
  <si>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</si>
  <si>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</si>
  <si>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</si>
  <si>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</si>
  <si>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</si>
  <si>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</si>
  <si>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</si>
  <si>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</si>
  <si>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</si>
  <si>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</si>
  <si>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</si>
  <si>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</si>
  <si>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</si>
  <si>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</si>
  <si>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</si>
  <si>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</si>
  <si>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</si>
  <si>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</si>
  <si>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</si>
  <si>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</si>
  <si>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</si>
  <si>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</si>
  <si>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</si>
  <si>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</si>
  <si>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</si>
  <si>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</si>
  <si>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</si>
  <si>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</si>
  <si>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</si>
  <si>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</si>
  <si>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</si>
  <si>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</si>
  <si>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</si>
  <si>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</si>
  <si>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</si>
  <si>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</si>
  <si>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</si>
  <si>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</si>
  <si>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</si>
  <si>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</si>
  <si>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</si>
  <si>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</si>
  <si>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</si>
  <si>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</si>
  <si>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</si>
  <si>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</si>
  <si>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</si>
  <si>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</si>
  <si>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</si>
  <si>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</si>
  <si>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</si>
  <si>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</si>
  <si>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</si>
  <si>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</si>
  <si>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</si>
  <si>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</si>
  <si>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</si>
  <si>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</si>
  <si>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</si>
  <si>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</si>
  <si>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</si>
  <si>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</si>
  <si>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</si>
  <si>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</si>
  <si>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</si>
  <si>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</si>
  <si>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</si>
  <si>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</si>
  <si>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</si>
  <si>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</si>
  <si>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</si>
  <si>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</si>
  <si>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</si>
  <si>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</si>
  <si>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</si>
  <si>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</si>
  <si>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</si>
  <si>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</si>
  <si>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</si>
  <si>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</si>
  <si>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</si>
  <si>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</si>
  <si>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</si>
  <si>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</si>
  <si>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</si>
  <si>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</si>
  <si>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</si>
  <si>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</si>
  <si>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</si>
  <si>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</si>
  <si>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</si>
  <si>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</si>
  <si>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</si>
  <si>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</si>
  <si>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</si>
  <si>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</si>
  <si>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</si>
  <si>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</si>
  <si>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</si>
  <si>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</si>
  <si>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</si>
  <si>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</si>
  <si>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</si>
  <si>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</si>
  <si>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</si>
  <si>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</si>
  <si>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</si>
  <si>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</si>
  <si>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</si>
  <si>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</si>
  <si>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</si>
  <si>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</si>
  <si>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</si>
  <si>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</si>
  <si>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</si>
  <si>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</si>
  <si>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</si>
  <si>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</si>
  <si>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</si>
  <si>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</si>
  <si>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</si>
  <si>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</si>
  <si>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</si>
  <si>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</si>
  <si>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</si>
  <si>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</si>
  <si>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</si>
  <si>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</si>
  <si>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</si>
  <si>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</si>
  <si>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</si>
  <si>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</si>
  <si>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</si>
  <si>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</si>
  <si>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</si>
  <si>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</si>
  <si>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</si>
  <si>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</si>
  <si>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</si>
  <si>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</si>
  <si>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</si>
  <si>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</si>
  <si>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</si>
  <si>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</si>
  <si>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</si>
  <si>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</si>
  <si>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</si>
  <si>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</si>
  <si>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</si>
  <si>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</si>
  <si>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</si>
  <si>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</si>
  <si>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</si>
  <si>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</si>
  <si>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</si>
  <si>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</si>
  <si>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</si>
  <si>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</si>
  <si>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</si>
  <si>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</si>
  <si>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</si>
  <si>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</si>
  <si>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</si>
  <si>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</si>
  <si>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</si>
  <si>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</si>
  <si>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</si>
  <si>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</si>
  <si>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</si>
  <si>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</si>
  <si>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</si>
  <si>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</si>
  <si>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</si>
  <si>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</si>
  <si>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</si>
  <si>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</si>
  <si>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</si>
  <si>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</si>
  <si>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</si>
  <si>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</si>
  <si>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</si>
  <si>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</si>
  <si>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</si>
  <si>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</si>
  <si>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</si>
  <si>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</si>
  <si>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</si>
  <si>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</si>
  <si>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</si>
  <si>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</si>
  <si>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</si>
  <si>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</si>
  <si>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</si>
  <si>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</si>
  <si>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</si>
  <si>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</si>
  <si>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</si>
  <si>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</si>
  <si>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</si>
  <si>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</si>
  <si>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</si>
  <si>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</si>
  <si>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</si>
  <si>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</si>
  <si>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</si>
  <si>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</si>
  <si>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</si>
  <si>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</si>
  <si>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</si>
  <si>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</si>
  <si>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</si>
  <si>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</si>
  <si>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</si>
  <si>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</si>
  <si>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</si>
  <si>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</si>
  <si>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</si>
  <si>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</si>
  <si>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</si>
  <si>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</si>
  <si>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</si>
  <si>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</si>
  <si>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</si>
  <si>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</si>
  <si>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</si>
  <si>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</si>
  <si>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</si>
  <si>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</si>
  <si>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</si>
  <si>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</si>
  <si>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</si>
  <si>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</si>
  <si>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</si>
  <si>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</si>
  <si>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</si>
  <si>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</si>
  <si>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</si>
  <si>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</si>
  <si>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</si>
  <si>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</si>
  <si>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</si>
  <si>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</si>
  <si>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</si>
  <si>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</si>
  <si>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</si>
  <si>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</si>
  <si>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</si>
  <si>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</si>
  <si>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</si>
  <si>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</si>
  <si>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</si>
  <si>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</si>
  <si>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</si>
  <si>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</si>
  <si>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</si>
  <si>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</si>
  <si>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</si>
  <si>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</si>
  <si>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</si>
  <si>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</si>
  <si>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</si>
  <si>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</si>
  <si>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</si>
  <si>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</si>
  <si>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</si>
  <si>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</si>
  <si>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</si>
  <si>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</si>
  <si>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</si>
  <si>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</si>
  <si>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</si>
  <si>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</si>
  <si>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</si>
  <si>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</si>
  <si>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</si>
  <si>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</si>
  <si>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</si>
  <si>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</si>
  <si>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</si>
  <si>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</si>
  <si>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</si>
  <si>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</si>
  <si>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</si>
  <si>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</si>
  <si>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</si>
  <si>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</si>
  <si>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</si>
  <si>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</si>
  <si>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</si>
  <si>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</si>
  <si>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</si>
  <si>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</si>
  <si>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</si>
  <si>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</si>
  <si>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</si>
  <si>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</si>
  <si>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</si>
  <si>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</si>
  <si>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</si>
  <si>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</si>
  <si>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</si>
  <si>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</si>
  <si>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</si>
  <si>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</si>
  <si>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</si>
  <si>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</si>
  <si>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</si>
  <si>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</si>
  <si>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</si>
  <si>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</si>
  <si>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</si>
  <si>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</si>
  <si>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</si>
  <si>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</si>
  <si>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</si>
  <si>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</si>
  <si>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</si>
  <si>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</si>
  <si>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</si>
  <si>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</si>
  <si>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</si>
  <si>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</si>
  <si>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</si>
  <si>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</si>
  <si>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</si>
  <si>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</si>
  <si>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</si>
  <si>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</si>
  <si>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</si>
  <si>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</si>
  <si>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</si>
  <si>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</si>
  <si>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</si>
  <si>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</si>
  <si>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</si>
  <si>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</si>
  <si>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</si>
  <si>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</si>
  <si>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</si>
  <si>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</si>
  <si>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</si>
  <si>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</si>
  <si>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</si>
  <si>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</si>
  <si>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</si>
  <si>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</si>
  <si>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</si>
  <si>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</si>
  <si>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</si>
  <si>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</si>
  <si>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</si>
  <si>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</si>
  <si>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</si>
  <si>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</si>
  <si>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</si>
  <si>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</si>
  <si>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</si>
  <si>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</si>
  <si>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</si>
  <si>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</si>
  <si>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</si>
  <si>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</si>
  <si>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</si>
  <si>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</si>
  <si>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</si>
  <si>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</si>
  <si>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</si>
  <si>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</si>
  <si>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</si>
  <si>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</si>
  <si>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</si>
  <si>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</si>
  <si>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</si>
  <si>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</si>
  <si>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</si>
  <si>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</si>
  <si>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</si>
  <si>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</si>
  <si>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</si>
  <si>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</si>
  <si>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</si>
  <si>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</si>
  <si>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</si>
  <si>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</si>
  <si>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</si>
  <si>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</si>
  <si>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</si>
  <si>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</si>
  <si>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</si>
  <si>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</si>
  <si>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</si>
  <si>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</si>
  <si>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</si>
  <si>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</si>
  <si>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</si>
  <si>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</si>
  <si>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</si>
  <si>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</si>
  <si>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</si>
  <si>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</si>
  <si>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</si>
  <si>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</si>
  <si>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</si>
  <si>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</si>
  <si>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</si>
  <si>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</si>
  <si>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</si>
  <si>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</si>
  <si>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</si>
  <si>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</si>
  <si>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</si>
  <si>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</si>
  <si>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</si>
  <si>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</si>
  <si>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</si>
  <si>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</si>
  <si>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</si>
  <si>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</si>
  <si>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</si>
  <si>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</si>
  <si>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</si>
  <si>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</si>
  <si>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</si>
  <si>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</si>
  <si>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</si>
  <si>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</si>
  <si>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</si>
  <si>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</si>
  <si>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</si>
  <si>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</si>
  <si>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</si>
  <si>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</si>
  <si>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</si>
  <si>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</si>
  <si>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</si>
  <si>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</si>
  <si>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</si>
  <si>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</si>
  <si>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</si>
  <si>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</si>
  <si>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</si>
  <si>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</si>
  <si>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</si>
  <si>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</si>
  <si>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</si>
  <si>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</si>
  <si>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</si>
  <si>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</si>
  <si>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</si>
  <si>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</si>
  <si>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</si>
  <si>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</si>
  <si>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</si>
  <si>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</si>
  <si>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</si>
  <si>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</si>
  <si>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</si>
  <si>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</si>
  <si>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</si>
  <si>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</si>
  <si>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</si>
  <si>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</si>
  <si>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</si>
  <si>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</si>
  <si>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</si>
  <si>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</si>
  <si>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</si>
  <si>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</si>
  <si>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</si>
  <si>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</si>
  <si>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</si>
  <si>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</si>
  <si>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</si>
  <si>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</si>
  <si>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</si>
  <si>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</si>
  <si>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</si>
  <si>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</si>
  <si>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</si>
  <si>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</si>
  <si>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</si>
  <si>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</si>
  <si>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</si>
  <si>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</si>
  <si>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</si>
  <si>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</si>
  <si>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</si>
  <si>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</si>
  <si>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</si>
  <si>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</si>
  <si>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</si>
  <si>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</si>
  <si>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</si>
  <si>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</si>
  <si>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</si>
  <si>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</si>
  <si>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</si>
  <si>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</si>
  <si>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</si>
  <si>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</si>
  <si>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</si>
  <si>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</si>
  <si>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</si>
  <si>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</si>
  <si>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</si>
  <si>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</si>
  <si>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</si>
  <si>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</si>
  <si>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</si>
  <si>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</si>
  <si>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</si>
  <si>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</si>
  <si>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</si>
  <si>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</si>
  <si>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</si>
  <si>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</si>
  <si>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</si>
  <si>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</si>
  <si>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</si>
  <si>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</si>
  <si>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</si>
  <si>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</si>
  <si>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</si>
  <si>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</si>
  <si>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</si>
  <si>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</si>
  <si>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</si>
  <si>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</si>
  <si>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</si>
  <si>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</si>
  <si>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</si>
  <si>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</si>
  <si>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</si>
  <si>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</si>
  <si>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</si>
  <si>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</si>
  <si>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</si>
  <si>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</si>
  <si>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</si>
  <si>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</si>
  <si>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</si>
  <si>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</si>
  <si>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</si>
  <si>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</si>
  <si>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</si>
  <si>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</si>
  <si>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</si>
  <si>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</si>
  <si>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</si>
  <si>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</si>
  <si>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</si>
  <si>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</si>
  <si>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</si>
  <si>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</si>
  <si>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</si>
  <si>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</si>
  <si>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</si>
  <si>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</si>
  <si>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</si>
  <si>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</si>
  <si>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</si>
  <si>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</si>
  <si>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</si>
  <si>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</si>
  <si>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</si>
  <si>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</si>
  <si>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</si>
  <si>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</si>
  <si>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</si>
  <si>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</si>
  <si>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</si>
  <si>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</si>
  <si>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</si>
  <si>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</si>
  <si>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</si>
  <si>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</si>
  <si>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</si>
  <si>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</si>
  <si>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</si>
  <si>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</si>
  <si>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</si>
  <si>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</si>
  <si>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</si>
  <si>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</si>
  <si>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</si>
  <si>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</si>
  <si>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</si>
  <si>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</si>
  <si>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</si>
  <si>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</si>
  <si>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</si>
  <si>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</si>
  <si>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</si>
  <si>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</si>
  <si>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</si>
  <si>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</si>
  <si>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</si>
  <si>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</si>
  <si>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</si>
  <si>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</si>
  <si>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</si>
  <si>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</si>
  <si>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</si>
  <si>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</si>
  <si>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</si>
  <si>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</si>
  <si>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</si>
  <si>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</si>
  <si>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</si>
  <si>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</si>
  <si>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</si>
  <si>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</si>
  <si>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</si>
  <si>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</si>
  <si>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</si>
  <si>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</si>
  <si>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</si>
  <si>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</si>
  <si>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</si>
  <si>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</si>
  <si>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</si>
  <si>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</si>
  <si>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</si>
  <si>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</si>
  <si>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</si>
  <si>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</si>
  <si>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</si>
  <si>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</si>
  <si>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</si>
  <si>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</si>
  <si>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</si>
  <si>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</si>
  <si>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</si>
  <si>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</si>
  <si>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</si>
  <si>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</si>
  <si>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</si>
  <si>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</si>
  <si>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</si>
  <si>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</si>
  <si>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</si>
  <si>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</si>
  <si>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</si>
  <si>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</si>
  <si>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</si>
  <si>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</si>
  <si>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</si>
  <si>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</si>
  <si>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</si>
  <si>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</si>
  <si>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</si>
  <si>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</si>
  <si>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</si>
  <si>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</si>
  <si>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</si>
  <si>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</si>
  <si>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</si>
  <si>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</si>
  <si>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</si>
  <si>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</si>
  <si>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</si>
  <si>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</si>
  <si>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</si>
  <si>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</si>
  <si>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</si>
  <si>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</si>
  <si>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</si>
  <si>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</si>
  <si>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</si>
  <si>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</si>
  <si>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</si>
  <si>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</si>
  <si>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</si>
  <si>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</si>
  <si>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</si>
  <si>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</si>
  <si>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</si>
  <si>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</si>
  <si>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</si>
  <si>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</si>
  <si>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</si>
  <si>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</si>
  <si>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</si>
  <si>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</si>
  <si>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</si>
  <si>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</si>
  <si>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</si>
  <si>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</si>
  <si>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</si>
  <si>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</si>
  <si>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</si>
  <si>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</si>
  <si>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</si>
  <si>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</si>
  <si>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</si>
  <si>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</si>
  <si>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</si>
  <si>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</si>
  <si>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</si>
  <si>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</si>
  <si>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</si>
  <si>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</si>
  <si>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</si>
  <si>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</si>
  <si>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</si>
  <si>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</si>
  <si>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</si>
  <si>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</si>
  <si>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</si>
  <si>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</si>
  <si>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</si>
  <si>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</si>
  <si>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</si>
  <si>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</si>
  <si>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</si>
  <si>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</si>
  <si>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</si>
  <si>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</si>
  <si>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</si>
  <si>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</si>
  <si>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</si>
  <si>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</si>
  <si>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</si>
  <si>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</si>
  <si>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</si>
  <si>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</si>
  <si>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</si>
  <si>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</si>
  <si>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</si>
  <si>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</si>
  <si>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</si>
  <si>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</si>
  <si>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</si>
  <si>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</si>
  <si>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</si>
  <si>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</si>
  <si>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</si>
  <si>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</si>
  <si>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</si>
  <si>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</si>
  <si>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</si>
  <si>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</si>
  <si>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</si>
  <si>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</si>
  <si>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</si>
  <si>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</si>
  <si>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</si>
  <si>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</si>
  <si>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</si>
  <si>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</si>
  <si>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</si>
  <si>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</si>
  <si>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</si>
  <si>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</si>
  <si>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</si>
  <si>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</si>
  <si>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</si>
  <si>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</si>
  <si>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</si>
  <si>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</si>
  <si>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</si>
  <si>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</si>
  <si>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</si>
  <si>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</si>
  <si>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</si>
  <si>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</si>
  <si>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</si>
  <si>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</si>
  <si>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</si>
  <si>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</si>
  <si>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</si>
  <si>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</si>
  <si>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</si>
  <si>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</si>
  <si>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</si>
  <si>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</si>
  <si>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</si>
  <si>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</si>
  <si>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</si>
  <si>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</si>
  <si>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</si>
  <si>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</si>
  <si>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</si>
  <si>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</si>
  <si>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</si>
  <si>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</si>
  <si>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</si>
  <si>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</si>
  <si>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</si>
  <si>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</si>
  <si>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</si>
  <si>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</si>
  <si>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</si>
  <si>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</si>
  <si>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</si>
  <si>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</si>
  <si>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</si>
  <si>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</si>
  <si>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</si>
  <si>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</si>
  <si>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</si>
  <si>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</si>
  <si>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</si>
  <si>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</si>
  <si>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</si>
  <si>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</si>
  <si>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</si>
  <si>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</si>
  <si>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</si>
  <si>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</si>
  <si>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</si>
  <si>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</si>
  <si>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</si>
  <si>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</si>
  <si>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</si>
  <si>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</si>
  <si>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</si>
  <si>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</si>
  <si>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</si>
  <si>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</si>
  <si>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</si>
  <si>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</si>
  <si>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</si>
  <si>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</si>
  <si>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</si>
  <si>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</si>
  <si>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</si>
  <si>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</si>
  <si>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</si>
  <si>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</si>
  <si>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</si>
  <si>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</si>
  <si>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</si>
  <si>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</si>
  <si>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</si>
  <si>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</si>
  <si>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</si>
  <si>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</si>
  <si>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</si>
  <si>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</si>
  <si>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</si>
  <si>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</si>
  <si>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</si>
  <si>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</si>
  <si>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</si>
  <si>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</si>
  <si>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</si>
  <si>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</si>
  <si>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</si>
  <si>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</si>
  <si>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</si>
  <si>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</si>
  <si>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</si>
  <si>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</si>
  <si>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</si>
  <si>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</si>
  <si>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</si>
  <si>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</si>
  <si>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</si>
  <si>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</si>
  <si>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</si>
  <si>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</si>
  <si>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</si>
  <si>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</si>
  <si>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</si>
  <si>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</si>
  <si>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</si>
  <si>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</si>
  <si>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</si>
  <si>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</si>
  <si>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</si>
  <si>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</si>
  <si>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</si>
  <si>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</si>
  <si>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</si>
  <si>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</si>
  <si>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</si>
  <si>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</si>
  <si>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</si>
  <si>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</si>
  <si>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</si>
  <si>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</si>
  <si>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</si>
  <si>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</si>
  <si>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</si>
  <si>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</si>
  <si>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</si>
  <si>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</si>
  <si>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</si>
  <si>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</si>
  <si>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</si>
  <si>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</si>
  <si>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</si>
  <si>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</si>
  <si>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</si>
  <si>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</si>
  <si>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</si>
  <si>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</si>
  <si>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</si>
  <si>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</si>
  <si>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</si>
  <si>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</si>
  <si>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</si>
  <si>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</si>
  <si>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</si>
  <si>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</si>
  <si>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</si>
  <si>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</si>
  <si>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</si>
  <si>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</si>
  <si>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</si>
  <si>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</si>
  <si>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</si>
  <si>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</si>
  <si>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</si>
  <si>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</si>
  <si>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</si>
  <si>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</si>
  <si>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</si>
  <si>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</si>
  <si>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</si>
  <si>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</si>
  <si>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</si>
  <si>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</si>
  <si>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</si>
  <si>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</si>
  <si>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</si>
  <si>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</si>
  <si>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</si>
  <si>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</si>
  <si>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</si>
  <si>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</si>
  <si>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</si>
  <si>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</si>
  <si>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</si>
  <si>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</si>
  <si>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</si>
  <si>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</si>
  <si>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</si>
  <si>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</si>
  <si>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</si>
  <si>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</si>
  <si>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</si>
  <si>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</si>
  <si>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</si>
  <si>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</si>
  <si>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</si>
  <si>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</si>
  <si>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</si>
  <si>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</si>
  <si>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</si>
  <si>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</si>
  <si>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</si>
  <si>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</si>
  <si>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</si>
  <si>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</si>
  <si>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</si>
  <si>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</si>
  <si>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</si>
  <si>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</si>
  <si>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</si>
  <si>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</si>
  <si>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</si>
  <si>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</si>
  <si>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</si>
  <si>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</si>
  <si>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</si>
  <si>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</si>
  <si>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</si>
  <si>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</si>
  <si>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</si>
  <si>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</si>
  <si>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</si>
  <si>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</si>
  <si>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</si>
  <si>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</si>
  <si>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</si>
  <si>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</si>
  <si>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</si>
  <si>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</si>
  <si>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</si>
  <si>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</si>
  <si>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</si>
  <si>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</si>
  <si>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</si>
  <si>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</si>
  <si>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</si>
  <si>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</si>
  <si>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</si>
  <si>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</si>
  <si>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</si>
  <si>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</si>
  <si>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</si>
  <si>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</si>
  <si>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</si>
  <si>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</si>
  <si>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</si>
  <si>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</si>
  <si>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</si>
  <si>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</si>
  <si>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</si>
  <si>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</si>
  <si>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</si>
  <si>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</si>
  <si>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</si>
  <si>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</si>
  <si>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</si>
  <si>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</si>
  <si>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</si>
  <si>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</si>
  <si>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</si>
  <si>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</si>
  <si>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</si>
  <si>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</si>
  <si>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</si>
  <si>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</si>
  <si>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</si>
  <si>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</si>
  <si>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</si>
  <si>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</si>
  <si>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</si>
  <si>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</si>
  <si>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</si>
  <si>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</si>
  <si>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</si>
  <si>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</si>
  <si>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</si>
  <si>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</si>
  <si>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</si>
  <si>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</si>
  <si>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</si>
  <si>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</si>
  <si>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</si>
  <si>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</si>
  <si>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</si>
  <si>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</si>
  <si>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</si>
  <si>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</si>
  <si>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</si>
  <si>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</si>
  <si>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</si>
  <si>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</si>
  <si>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</si>
  <si>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</si>
  <si>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</si>
  <si>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</si>
  <si>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</si>
  <si>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</si>
  <si>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</si>
  <si>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</si>
  <si>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</si>
  <si>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</si>
  <si>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</si>
  <si>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</si>
  <si>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</si>
  <si>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</si>
  <si>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</si>
  <si>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</si>
  <si>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</si>
  <si>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</si>
  <si>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</si>
  <si>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</si>
  <si>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</si>
  <si>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</si>
  <si>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</si>
  <si>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</si>
  <si>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</si>
  <si>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</si>
  <si>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</si>
  <si>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</si>
  <si>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</si>
  <si>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</si>
  <si>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</si>
  <si>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</si>
  <si>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</si>
  <si>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</si>
  <si>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</si>
  <si>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</si>
  <si>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</si>
  <si>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</si>
  <si>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</si>
  <si>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</si>
  <si>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</si>
  <si>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</si>
  <si>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</si>
  <si>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</si>
  <si>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</si>
  <si>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</si>
  <si>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</si>
  <si>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</si>
  <si>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</si>
  <si>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</si>
  <si>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</si>
  <si>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</si>
  <si>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</si>
  <si>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</si>
  <si>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</si>
  <si>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</si>
  <si>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</si>
  <si>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</si>
  <si>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</si>
  <si>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</si>
  <si>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</si>
  <si>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</si>
  <si>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</si>
  <si>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</si>
  <si>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</si>
  <si>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</si>
  <si>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</si>
  <si>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</si>
  <si>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</si>
  <si>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</si>
  <si>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</si>
  <si>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</si>
  <si>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</si>
  <si>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</si>
  <si>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</si>
  <si>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</si>
  <si>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</si>
  <si>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</si>
  <si>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</si>
  <si>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</si>
  <si>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</si>
  <si>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</si>
  <si>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</si>
  <si>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</si>
  <si>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</si>
  <si>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</si>
  <si>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</si>
  <si>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</si>
  <si>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</si>
  <si>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</si>
  <si>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</si>
  <si>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</si>
  <si>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</si>
  <si>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</si>
  <si>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</si>
  <si>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</si>
  <si>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</si>
  <si>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</si>
  <si>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</si>
  <si>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</si>
  <si>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</si>
  <si>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</si>
  <si>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</si>
  <si>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</si>
  <si>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</si>
  <si>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</si>
  <si>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</si>
  <si>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</si>
  <si>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</si>
  <si>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</si>
  <si>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</si>
  <si>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</si>
  <si>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</si>
  <si>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</si>
  <si>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</si>
  <si>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</si>
  <si>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</si>
  <si>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</si>
  <si>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</si>
  <si>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</si>
  <si>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</si>
  <si>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</si>
  <si>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</si>
  <si>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</si>
  <si>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</si>
  <si>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</si>
  <si>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</si>
  <si>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</si>
  <si>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</si>
  <si>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</si>
  <si>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</si>
  <si>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</si>
  <si>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</si>
  <si>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</si>
  <si>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</si>
  <si>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</si>
  <si>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</si>
  <si>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</si>
  <si>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</si>
  <si>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</si>
  <si>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</si>
  <si>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</si>
  <si>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</si>
  <si>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</si>
  <si>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</si>
  <si>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</si>
  <si>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</si>
  <si>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</si>
  <si>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</si>
  <si>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</si>
  <si>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</si>
  <si>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</si>
  <si>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</si>
  <si>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</si>
  <si>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</si>
  <si>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</si>
  <si>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</si>
  <si>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</si>
  <si>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</si>
  <si>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</si>
  <si>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</si>
  <si>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</si>
  <si>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</si>
  <si>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</si>
  <si>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</si>
  <si>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</si>
  <si>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</si>
  <si>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</si>
  <si>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</si>
  <si>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</si>
  <si>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</si>
  <si>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</si>
  <si>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</si>
  <si>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</si>
  <si>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</si>
  <si>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</si>
  <si>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</si>
  <si>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</si>
  <si>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</si>
  <si>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</si>
  <si>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</si>
  <si>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</si>
  <si>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</si>
  <si>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</si>
  <si>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</si>
  <si>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</si>
  <si>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</si>
  <si>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</si>
  <si>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</si>
  <si>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</si>
  <si>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</si>
  <si>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</si>
  <si>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</si>
  <si>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</si>
  <si>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</si>
  <si>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</si>
  <si>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</si>
  <si>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</si>
  <si>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</si>
  <si>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</si>
  <si>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</si>
  <si>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</si>
  <si>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</si>
  <si>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</si>
  <si>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</si>
  <si>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</si>
  <si>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</si>
  <si>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</si>
  <si>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</si>
  <si>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</si>
  <si>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</si>
  <si>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</si>
  <si>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</si>
  <si>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</si>
  <si>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</si>
  <si>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</si>
  <si>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</si>
  <si>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</si>
  <si>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</si>
  <si>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</si>
  <si>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</si>
  <si>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</si>
  <si>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</si>
  <si>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</si>
  <si>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</si>
  <si>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</si>
  <si>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</si>
  <si>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</si>
  <si>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</si>
  <si>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</si>
  <si>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</si>
  <si>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</si>
  <si>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</si>
  <si>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</si>
  <si>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</si>
  <si>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</si>
  <si>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</si>
  <si>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</si>
  <si>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</si>
  <si>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</si>
  <si>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</si>
  <si>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</si>
  <si>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</si>
  <si>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</si>
  <si>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</si>
  <si>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</si>
  <si>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</si>
  <si>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</si>
  <si>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</si>
  <si>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</si>
  <si>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</si>
  <si>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</si>
  <si>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</si>
  <si>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</si>
  <si>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</si>
  <si>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</si>
  <si>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</si>
  <si>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</si>
  <si>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</si>
  <si>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</si>
  <si>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</si>
  <si>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</si>
  <si>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</si>
  <si>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</si>
  <si>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</si>
  <si>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</si>
  <si>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</si>
  <si>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</si>
  <si>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</si>
  <si>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</si>
  <si>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</si>
  <si>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</si>
  <si>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</si>
  <si>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</si>
  <si>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</si>
  <si>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</si>
  <si>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</si>
  <si>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</si>
  <si>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</si>
  <si>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</si>
  <si>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</si>
  <si>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</si>
  <si>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</si>
  <si>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</si>
  <si>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</si>
  <si>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</si>
  <si>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</si>
  <si>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</si>
  <si>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</si>
  <si>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</si>
  <si>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</si>
  <si>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</si>
  <si>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</si>
  <si>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</si>
  <si>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</si>
  <si>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</si>
  <si>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</si>
  <si>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</si>
  <si>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</si>
  <si>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</si>
  <si>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</si>
  <si>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</si>
  <si>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</si>
  <si>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</si>
  <si>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</si>
  <si>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</si>
  <si>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</si>
  <si>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</si>
  <si>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</si>
  <si>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</si>
  <si>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</si>
  <si>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</si>
  <si>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</si>
  <si>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</si>
  <si>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</si>
  <si>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</si>
  <si>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</si>
  <si>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</si>
  <si>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</si>
  <si>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</si>
  <si>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</si>
  <si>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</si>
  <si>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</si>
  <si>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</si>
  <si>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</si>
  <si>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</si>
  <si>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</si>
  <si>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</si>
  <si>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</si>
  <si>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</si>
  <si>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</si>
  <si>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</si>
  <si>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</si>
  <si>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</si>
  <si>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</si>
  <si>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</si>
  <si>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</si>
  <si>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</si>
  <si>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</si>
  <si>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</si>
  <si>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</si>
  <si>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</si>
  <si>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</si>
  <si>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</si>
  <si>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</si>
  <si>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</si>
  <si>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</si>
  <si>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</si>
  <si>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</si>
  <si>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</si>
  <si>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</si>
  <si>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</si>
  <si>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</si>
  <si>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</si>
  <si>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</si>
  <si>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</si>
  <si>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</si>
  <si>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</si>
  <si>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</si>
  <si>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</si>
  <si>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</si>
  <si>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</si>
  <si>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</si>
  <si>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</si>
  <si>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</si>
  <si>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</si>
  <si>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</si>
  <si>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</si>
  <si>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</si>
  <si>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</si>
  <si>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</si>
  <si>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</si>
  <si>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</si>
  <si>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</si>
  <si>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</si>
  <si>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</si>
  <si>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</si>
  <si>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</si>
  <si>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</si>
  <si>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</si>
  <si>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</si>
  <si>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</si>
  <si>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</si>
  <si>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</si>
  <si>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</si>
  <si>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</si>
  <si>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</si>
  <si>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</si>
  <si>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</si>
  <si>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</si>
  <si>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</si>
  <si>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</si>
  <si>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</si>
  <si>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</si>
  <si>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</si>
  <si>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</si>
  <si>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</si>
  <si>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</si>
  <si>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</si>
  <si>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</si>
  <si>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</si>
  <si>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</si>
  <si>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</si>
  <si>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</si>
  <si>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</si>
  <si>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</si>
  <si>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</si>
  <si>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</si>
  <si>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</si>
  <si>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</si>
  <si>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</si>
  <si>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</si>
  <si>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</si>
  <si>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</si>
  <si>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</si>
  <si>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</si>
  <si>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</si>
  <si>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</si>
  <si>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</si>
  <si>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</si>
  <si>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</si>
  <si>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</si>
  <si>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</si>
  <si>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</si>
  <si>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</si>
  <si>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</si>
  <si>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</si>
  <si>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</si>
  <si>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</si>
  <si>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</si>
  <si>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</si>
  <si>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</si>
  <si>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</si>
  <si>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</si>
  <si>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</si>
  <si>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</si>
  <si>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</si>
  <si>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</si>
  <si>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</si>
  <si>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</si>
  <si>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</si>
  <si>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</si>
  <si>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</si>
  <si>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</si>
  <si>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</si>
  <si>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</si>
  <si>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</si>
  <si>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</si>
  <si>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</si>
  <si>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</si>
  <si>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</si>
  <si>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</si>
  <si>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</si>
  <si>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</si>
  <si>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</si>
  <si>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</si>
  <si>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</si>
  <si>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</si>
  <si>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</si>
  <si>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</si>
  <si>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</si>
  <si>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</si>
  <si>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</si>
  <si>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</si>
  <si>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</si>
  <si>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</si>
  <si>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</si>
  <si>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</si>
  <si>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</si>
  <si>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</si>
  <si>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</si>
  <si>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</si>
  <si>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</si>
  <si>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</si>
  <si>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</si>
  <si>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</si>
  <si>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</si>
  <si>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</si>
  <si>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</si>
  <si>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</si>
  <si>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</si>
  <si>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</si>
  <si>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</si>
  <si>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</si>
  <si>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</si>
  <si>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</si>
  <si>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</si>
  <si>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</si>
  <si>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</si>
  <si>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</si>
  <si>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</si>
  <si>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</si>
  <si>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</si>
  <si>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</si>
  <si>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</si>
  <si>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</si>
  <si>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</si>
  <si>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</si>
  <si>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</si>
  <si>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</si>
  <si>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</si>
  <si>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</si>
  <si>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</si>
  <si>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</si>
  <si>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</si>
  <si>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</si>
  <si>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</si>
  <si>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</si>
  <si>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</si>
  <si>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</si>
  <si>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</si>
  <si>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</si>
  <si>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</si>
  <si>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</si>
  <si>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</si>
  <si>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</si>
  <si>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</si>
  <si>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</si>
  <si>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</si>
  <si>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</si>
  <si>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</si>
  <si>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</si>
  <si>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</si>
  <si>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</si>
  <si>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</si>
  <si>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</si>
  <si>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</si>
  <si>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</si>
  <si>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</si>
  <si>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</si>
  <si>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</si>
  <si>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</si>
  <si>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</si>
  <si>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</si>
  <si>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</si>
  <si>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</si>
  <si>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</si>
  <si>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</si>
  <si>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</si>
  <si>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</si>
  <si>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</si>
  <si>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</si>
  <si>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</si>
  <si>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</si>
  <si>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</si>
  <si>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</si>
  <si>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</si>
  <si>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</si>
  <si>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</si>
  <si>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</si>
  <si>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</si>
  <si>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</si>
  <si>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</si>
  <si>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</si>
  <si>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</si>
  <si>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</si>
  <si>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</si>
  <si>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</si>
  <si>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</si>
  <si>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</si>
  <si>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</si>
  <si>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</si>
  <si>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</si>
  <si>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</si>
  <si>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</si>
  <si>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</si>
  <si>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</si>
  <si>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</si>
  <si>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</si>
  <si>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</si>
  <si>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</si>
  <si>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</si>
  <si>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</si>
  <si>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</si>
  <si>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</si>
  <si>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</si>
  <si>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</si>
  <si>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</si>
  <si>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</si>
  <si>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</si>
  <si>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</si>
  <si>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</si>
  <si>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</si>
  <si>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</si>
  <si>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</si>
  <si>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</si>
  <si>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</si>
  <si>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</si>
  <si>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</si>
  <si>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</si>
  <si>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</si>
  <si>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</si>
  <si>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</si>
  <si>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</si>
  <si>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</si>
  <si>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</si>
  <si>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</si>
  <si>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</si>
  <si>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</si>
  <si>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</si>
  <si>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</si>
  <si>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</si>
  <si>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</si>
  <si>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</si>
  <si>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</si>
  <si>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</si>
  <si>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</si>
  <si>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</si>
  <si>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</si>
  <si>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</si>
  <si>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</si>
  <si>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</si>
  <si>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</si>
  <si>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</si>
  <si>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</si>
  <si>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</si>
  <si>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</si>
  <si>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</si>
  <si>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</si>
  <si>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</si>
  <si>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</si>
  <si>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</si>
  <si>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</si>
  <si>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</si>
  <si>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</si>
  <si>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</si>
  <si>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</si>
  <si>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</si>
  <si>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</si>
  <si>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</si>
  <si>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</si>
  <si>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</si>
  <si>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</si>
  <si>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</si>
  <si>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</si>
  <si>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</si>
  <si>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</si>
  <si>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</si>
  <si>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</si>
  <si>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</si>
  <si>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</si>
  <si>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</si>
  <si>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</si>
  <si>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</si>
  <si>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</si>
  <si>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</si>
  <si>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</si>
  <si>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</si>
  <si>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</si>
  <si>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</si>
  <si>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</si>
  <si>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</si>
  <si>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</si>
  <si>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</si>
  <si>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</si>
  <si>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</si>
  <si>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</si>
  <si>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</si>
  <si>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</si>
  <si>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</si>
  <si>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</si>
  <si>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</si>
  <si>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</si>
  <si>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</si>
  <si>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</si>
  <si>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</si>
  <si>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</si>
  <si>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</si>
  <si>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</si>
  <si>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</si>
  <si>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</si>
  <si>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</si>
  <si>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</si>
  <si>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</si>
  <si>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</si>
  <si>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</si>
  <si>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</si>
  <si>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</si>
  <si>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</si>
  <si>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</si>
  <si>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</si>
  <si>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</si>
  <si>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</si>
  <si>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</si>
  <si>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</si>
  <si>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</si>
  <si>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</si>
  <si>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</si>
  <si>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</si>
  <si>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</si>
  <si>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</si>
  <si>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</si>
  <si>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</si>
  <si>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</si>
  <si>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</si>
  <si>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</si>
  <si>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</si>
  <si>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</si>
  <si>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</si>
  <si>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</si>
  <si>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</si>
  <si>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</si>
  <si>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</si>
  <si>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</si>
  <si>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</si>
  <si>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</si>
  <si>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</si>
  <si>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</si>
  <si>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</si>
  <si>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</si>
  <si>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</si>
  <si>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</si>
  <si>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</si>
  <si>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</si>
  <si>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</si>
  <si>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</si>
  <si>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</si>
  <si>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</si>
  <si>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</si>
  <si>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</si>
  <si>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</si>
  <si>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</si>
  <si>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</si>
  <si>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</si>
  <si>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</si>
  <si>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</si>
  <si>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</si>
  <si>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</si>
  <si>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</si>
  <si>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</si>
  <si>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</si>
  <si>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</si>
  <si>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</si>
  <si>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</si>
  <si>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</si>
  <si>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</si>
  <si>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</si>
  <si>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</si>
  <si>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</si>
  <si>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</si>
  <si>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</si>
  <si>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</si>
  <si>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</si>
  <si>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</si>
  <si>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</si>
  <si>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</si>
  <si>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</si>
  <si>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</si>
  <si>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</si>
  <si>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</si>
  <si>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</si>
  <si>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</si>
  <si>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</si>
  <si>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</si>
  <si>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</si>
  <si>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</si>
  <si>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</si>
  <si>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</si>
  <si>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</si>
  <si>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</si>
  <si>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</si>
  <si>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</si>
  <si>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</si>
  <si>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</si>
  <si>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</si>
  <si>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</si>
  <si>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</si>
  <si>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</si>
  <si>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</si>
  <si>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</si>
  <si>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</si>
  <si>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</si>
  <si>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</si>
  <si>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</si>
  <si>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</si>
  <si>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</si>
  <si>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</si>
  <si>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</si>
  <si>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</si>
  <si>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</si>
  <si>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</si>
  <si>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</si>
  <si>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</si>
  <si>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</si>
  <si>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</si>
  <si>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</si>
  <si>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</si>
  <si>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</si>
  <si>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</si>
  <si>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</si>
  <si>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</si>
  <si>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</si>
  <si>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</si>
  <si>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</si>
  <si>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</si>
  <si>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</si>
  <si>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</si>
  <si>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</si>
  <si>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</si>
  <si>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</si>
  <si>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</si>
  <si>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</si>
  <si>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</si>
  <si>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</si>
  <si>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</si>
  <si>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</si>
  <si>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</si>
  <si>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</si>
  <si>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</si>
  <si>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</si>
  <si>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</si>
  <si>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</si>
  <si>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</si>
  <si>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</si>
  <si>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</si>
  <si>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</si>
  <si>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</si>
  <si>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</si>
  <si>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</si>
  <si>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</si>
  <si>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</si>
  <si>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</si>
  <si>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</si>
  <si>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</si>
  <si>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</si>
  <si>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</si>
  <si>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</si>
  <si>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</si>
  <si>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</si>
  <si>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</si>
  <si>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</si>
  <si>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</si>
  <si>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</si>
  <si>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</si>
  <si>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</si>
  <si>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</si>
  <si>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</si>
  <si>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</si>
  <si>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</si>
  <si>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</si>
  <si>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</si>
  <si>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</si>
  <si>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</si>
  <si>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</si>
  <si>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</si>
  <si>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</si>
  <si>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</si>
  <si>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</si>
  <si>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</si>
  <si>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</si>
  <si>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</si>
  <si>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</si>
  <si>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</si>
  <si>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</si>
  <si>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</si>
  <si>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</si>
  <si>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</si>
  <si>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</si>
  <si>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</si>
  <si>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</si>
  <si>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</si>
  <si>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</si>
  <si>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</si>
  <si>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</si>
  <si>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</si>
  <si>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</si>
  <si>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</si>
  <si>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</si>
  <si>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</si>
  <si>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</si>
  <si>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</si>
  <si>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</si>
  <si>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</si>
  <si>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</si>
  <si>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</si>
  <si>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</si>
  <si>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</si>
  <si>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</si>
  <si>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</si>
  <si>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</si>
  <si>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</si>
  <si>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</si>
  <si>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</si>
  <si>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</si>
  <si>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</si>
  <si>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</si>
  <si>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</si>
  <si>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</si>
  <si>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</si>
  <si>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</si>
  <si>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</si>
  <si>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</si>
  <si>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</si>
  <si>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</si>
  <si>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</si>
  <si>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</si>
  <si>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</si>
  <si>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</si>
  <si>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</si>
  <si>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</si>
  <si>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</si>
  <si>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</si>
  <si>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</si>
  <si>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</si>
  <si>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</si>
  <si>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</si>
  <si>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</si>
  <si>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</si>
  <si>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</si>
  <si>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</si>
  <si>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</si>
  <si>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</si>
  <si>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</si>
  <si>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</si>
  <si>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</si>
  <si>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</si>
  <si>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</si>
  <si>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</si>
  <si>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</si>
  <si>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</si>
  <si>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</si>
  <si>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</si>
  <si>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</si>
  <si>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</si>
  <si>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</si>
  <si>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</si>
  <si>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</si>
  <si>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</si>
  <si>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</si>
  <si>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</si>
  <si>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</si>
  <si>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</si>
  <si>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</si>
  <si>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</si>
  <si>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</si>
  <si>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</si>
  <si>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</si>
  <si>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</si>
  <si>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</si>
  <si>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</si>
  <si>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</si>
  <si>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</si>
  <si>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</si>
  <si>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</si>
  <si>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</si>
  <si>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</si>
  <si>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</si>
  <si>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</si>
  <si>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</si>
  <si>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</si>
  <si>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</si>
  <si>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</si>
  <si>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</si>
  <si>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</si>
  <si>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</si>
  <si>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</si>
  <si>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</si>
  <si>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</si>
  <si>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</si>
  <si>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</si>
  <si>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</si>
  <si>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</si>
  <si>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</si>
  <si>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</si>
  <si>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</si>
  <si>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</si>
  <si>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</si>
  <si>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</si>
  <si>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</si>
  <si>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</si>
  <si>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</si>
  <si>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</si>
  <si>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</si>
  <si>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</si>
  <si>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</si>
  <si>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</si>
  <si>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</si>
  <si>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</si>
  <si>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</si>
  <si>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</si>
  <si>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</si>
  <si>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</si>
  <si>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</si>
  <si>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</si>
  <si>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</si>
  <si>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</si>
  <si>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</si>
  <si>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</si>
  <si>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</si>
  <si>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</si>
  <si>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</si>
  <si>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</si>
  <si>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</si>
  <si>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</si>
  <si>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</si>
  <si>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</si>
  <si>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</si>
  <si>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</si>
  <si>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</si>
  <si>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</si>
  <si>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</si>
  <si>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</si>
  <si>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</si>
  <si>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</si>
  <si>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</si>
  <si>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</si>
  <si>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</si>
  <si>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</si>
  <si>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</si>
  <si>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</si>
  <si>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</si>
  <si>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</si>
  <si>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</si>
  <si>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</si>
  <si>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</si>
  <si>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</si>
  <si>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</si>
  <si>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</si>
  <si>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</si>
  <si>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</si>
  <si>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</si>
  <si>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</si>
  <si>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</si>
  <si>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</si>
  <si>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</si>
  <si>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</si>
  <si>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</si>
  <si>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</si>
  <si>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</si>
  <si>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</si>
  <si>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</si>
  <si>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</si>
  <si>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</si>
  <si>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</si>
  <si>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</si>
  <si>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</si>
  <si>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</si>
  <si>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</si>
  <si>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</si>
  <si>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</si>
  <si>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</si>
  <si>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</si>
  <si>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</si>
  <si>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</si>
  <si>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</si>
  <si>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</si>
  <si>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</si>
  <si>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</si>
  <si>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</si>
  <si>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</si>
  <si>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</si>
  <si>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</si>
  <si>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</si>
  <si>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</si>
  <si>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</si>
  <si>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</si>
  <si>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</si>
  <si>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</si>
  <si>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</si>
  <si>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</si>
  <si>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</si>
  <si>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</si>
  <si>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</si>
  <si>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</si>
  <si>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</si>
  <si>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</si>
  <si>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</si>
  <si>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</si>
  <si>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</si>
  <si>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</si>
  <si>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</si>
  <si>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</si>
  <si>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</si>
  <si>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</si>
  <si>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</si>
  <si>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</si>
  <si>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</si>
  <si>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</si>
  <si>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</si>
  <si>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</si>
  <si>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</si>
  <si>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</si>
  <si>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</si>
  <si>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</si>
  <si>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</si>
  <si>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</si>
  <si>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</si>
  <si>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</si>
  <si>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</si>
  <si>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</si>
  <si>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</si>
  <si>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</si>
  <si>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</si>
  <si>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</si>
  <si>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</si>
  <si>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</si>
  <si>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</si>
  <si>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</si>
  <si>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</si>
  <si>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</si>
  <si>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</si>
  <si>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</si>
  <si>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</si>
  <si>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</si>
  <si>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</si>
  <si>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</si>
  <si>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</si>
  <si>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</si>
  <si>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</si>
  <si>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</si>
  <si>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</si>
  <si>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</si>
  <si>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</si>
  <si>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</si>
  <si>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</si>
  <si>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</si>
  <si>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</si>
  <si>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</si>
  <si>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</si>
  <si>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</si>
  <si>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</si>
  <si>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</si>
  <si>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</si>
  <si>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</si>
  <si>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</si>
  <si>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</si>
  <si>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</si>
  <si>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</si>
  <si>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</si>
  <si>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</si>
  <si>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</si>
  <si>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</si>
  <si>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</si>
  <si>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</si>
  <si>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</si>
  <si>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</si>
  <si>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</si>
  <si>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</si>
  <si>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</si>
  <si>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</si>
  <si>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</si>
  <si>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</si>
  <si>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</si>
  <si>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</si>
  <si>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</si>
  <si>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</si>
  <si>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</si>
  <si>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</si>
  <si>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</si>
  <si>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</si>
  <si>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</si>
  <si>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</si>
  <si>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</si>
  <si>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</si>
  <si>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</si>
  <si>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</si>
  <si>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</si>
  <si>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</si>
  <si>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</si>
  <si>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</si>
  <si>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</si>
  <si>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</si>
  <si>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</si>
  <si>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</si>
  <si>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</si>
  <si>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</si>
  <si>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</si>
  <si>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</si>
  <si>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</si>
  <si>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</si>
  <si>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</si>
  <si>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</si>
  <si>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</si>
  <si>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</si>
  <si>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</si>
  <si>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</si>
  <si>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</si>
  <si>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</si>
  <si>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</si>
  <si>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</si>
  <si>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</si>
  <si>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</si>
  <si>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</si>
  <si>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</si>
  <si>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</si>
  <si>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</si>
  <si>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</si>
  <si>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</si>
  <si>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</si>
  <si>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</si>
  <si>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</si>
  <si>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</si>
  <si>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</si>
  <si>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</si>
  <si>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</si>
  <si>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</si>
  <si>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</si>
  <si>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</si>
  <si>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</si>
  <si>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</si>
  <si>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</si>
  <si>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</si>
  <si>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</si>
  <si>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</si>
  <si>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</si>
  <si>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</si>
  <si>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</si>
  <si>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</si>
  <si>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</si>
  <si>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</si>
  <si>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</si>
  <si>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</si>
  <si>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</si>
  <si>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</si>
  <si>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</si>
  <si>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</si>
  <si>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</si>
  <si>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</si>
  <si>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</si>
  <si>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</si>
  <si>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</si>
  <si>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</si>
  <si>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</si>
  <si>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</si>
  <si>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</si>
  <si>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</si>
  <si>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</si>
  <si>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</si>
  <si>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</si>
  <si>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</si>
  <si>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</si>
  <si>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</si>
  <si>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</si>
  <si>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</si>
  <si>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</si>
  <si>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</si>
  <si>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</si>
  <si>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</si>
  <si>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</si>
  <si>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</si>
  <si>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</si>
  <si>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</si>
  <si>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</si>
  <si>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</si>
  <si>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</si>
  <si>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</si>
  <si>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</si>
  <si>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</si>
  <si>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</si>
  <si>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</si>
  <si>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</si>
  <si>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</si>
  <si>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</si>
  <si>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</si>
  <si>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</si>
  <si>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</si>
  <si>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</si>
  <si>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</si>
  <si>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</si>
  <si>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</si>
  <si>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</si>
  <si>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</si>
  <si>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</si>
  <si>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</si>
  <si>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</si>
  <si>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</si>
  <si>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</si>
  <si>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</si>
  <si>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</si>
  <si>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</si>
  <si>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</si>
  <si>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</si>
  <si>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</si>
  <si>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</si>
  <si>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</si>
  <si>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</si>
  <si>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</si>
  <si>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</si>
  <si>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</si>
  <si>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</si>
  <si>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</si>
  <si>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</si>
  <si>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</si>
  <si>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</si>
  <si>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</si>
  <si>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</si>
  <si>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</si>
  <si>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</si>
  <si>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</si>
  <si>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</si>
  <si>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</si>
  <si>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</si>
  <si>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</si>
  <si>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</si>
  <si>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</si>
  <si>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</si>
  <si>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</si>
  <si>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</si>
  <si>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</si>
  <si>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</si>
  <si>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</si>
  <si>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</si>
  <si>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</si>
  <si>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</si>
  <si>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</si>
  <si>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</si>
  <si>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</si>
  <si>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</si>
  <si>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</si>
  <si>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</si>
  <si>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</si>
  <si>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</si>
  <si>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</si>
  <si>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</si>
  <si>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</si>
  <si>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</si>
  <si>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</si>
  <si>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</si>
  <si>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</si>
  <si>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</si>
  <si>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</si>
  <si>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</si>
  <si>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</si>
  <si>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</si>
  <si>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</si>
  <si>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</si>
  <si>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</si>
  <si>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</si>
  <si>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</si>
  <si>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</si>
  <si>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</si>
  <si>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</si>
  <si>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</si>
  <si>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</si>
  <si>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</si>
  <si>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</si>
  <si>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</si>
  <si>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</si>
  <si>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</si>
  <si>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</si>
  <si>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</si>
  <si>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</si>
  <si>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</si>
  <si>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</si>
  <si>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</si>
  <si>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</si>
  <si>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</si>
  <si>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</si>
  <si>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</si>
  <si>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</si>
  <si>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</si>
  <si>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</si>
  <si>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</si>
  <si>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</si>
  <si>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</si>
  <si>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</si>
  <si>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</si>
  <si>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</si>
  <si>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</si>
  <si>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</si>
  <si>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</si>
  <si>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</si>
  <si>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</si>
  <si>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</si>
  <si>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</si>
  <si>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</si>
  <si>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</si>
  <si>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</si>
  <si>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</si>
  <si>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</si>
  <si>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</si>
  <si>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</si>
  <si>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</si>
  <si>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</si>
  <si>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</si>
  <si>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</si>
  <si>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</si>
  <si>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</si>
  <si>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</si>
  <si>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</si>
  <si>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</si>
  <si>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</si>
  <si>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</si>
  <si>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</si>
  <si>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</si>
  <si>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</si>
  <si>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</si>
  <si>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</si>
  <si>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</si>
  <si>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</si>
  <si>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</si>
  <si>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</si>
  <si>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</si>
  <si>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</si>
  <si>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</si>
  <si>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</si>
  <si>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</si>
  <si>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</si>
  <si>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</si>
  <si>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</si>
  <si>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</si>
  <si>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</si>
  <si>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</si>
  <si>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</si>
  <si>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</si>
  <si>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</si>
  <si>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</si>
  <si>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</si>
  <si>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</si>
  <si>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</si>
  <si>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</si>
  <si>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</si>
  <si>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</si>
  <si>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</si>
  <si>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</si>
  <si>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</si>
  <si>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</si>
  <si>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</si>
  <si>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</si>
  <si>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</si>
  <si>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</si>
  <si>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</si>
  <si>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</si>
  <si>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</si>
  <si>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</si>
  <si>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</si>
  <si>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</si>
  <si>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</si>
  <si>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</si>
  <si>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</si>
  <si>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</si>
  <si>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</si>
  <si>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</si>
  <si>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</si>
  <si>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</si>
  <si>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</si>
  <si>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</si>
  <si>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</si>
  <si>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</si>
  <si>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</si>
  <si>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</si>
  <si>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</si>
  <si>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</si>
  <si>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</si>
  <si>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</si>
  <si>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</si>
  <si>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</si>
  <si>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</si>
  <si>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</si>
  <si>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</si>
  <si>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</si>
  <si>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</si>
  <si>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</si>
  <si>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</si>
  <si>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</si>
  <si>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</si>
  <si>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</si>
  <si>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</si>
  <si>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</si>
  <si>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</si>
  <si>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</si>
  <si>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</si>
  <si>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</si>
  <si>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</si>
  <si>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</si>
  <si>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</si>
  <si>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</si>
  <si>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</si>
  <si>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</si>
  <si>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</si>
  <si>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</si>
  <si>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</si>
  <si>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</si>
  <si>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</si>
  <si>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</si>
  <si>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</si>
  <si>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</si>
  <si>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</si>
  <si>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</si>
  <si>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</si>
  <si>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</si>
  <si>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</si>
  <si>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</si>
  <si>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</si>
  <si>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</si>
  <si>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</si>
  <si>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</si>
  <si>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</si>
  <si>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</si>
  <si>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</si>
  <si>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</si>
  <si>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</si>
  <si>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</si>
  <si>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</si>
  <si>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</si>
  <si>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</si>
  <si>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</si>
  <si>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</si>
  <si>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</si>
  <si>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</si>
  <si>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</si>
  <si>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</si>
  <si>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</si>
  <si>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</si>
  <si>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</si>
  <si>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</si>
  <si>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</si>
  <si>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</si>
  <si>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</si>
  <si>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</si>
  <si>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</si>
  <si>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</si>
  <si>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</si>
  <si>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</si>
  <si>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</si>
  <si>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</si>
  <si>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</si>
  <si>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</si>
  <si>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</si>
  <si>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</si>
  <si>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</si>
  <si>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</si>
  <si>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</si>
  <si>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</si>
  <si>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</si>
  <si>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</si>
  <si>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</si>
  <si>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</si>
  <si>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</si>
  <si>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</si>
  <si>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</si>
  <si>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</si>
  <si>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</si>
  <si>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</si>
  <si>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</si>
  <si>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</si>
  <si>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</si>
  <si>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</si>
  <si>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</si>
  <si>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</si>
  <si>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</si>
  <si>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</si>
  <si>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</si>
  <si>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</si>
  <si>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</si>
  <si>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</si>
  <si>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</si>
  <si>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</si>
  <si>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</si>
  <si>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</si>
  <si>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</si>
  <si>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</si>
  <si>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</si>
  <si>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</si>
  <si>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</si>
  <si>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</si>
  <si>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</si>
  <si>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</si>
  <si>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</si>
  <si>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</si>
  <si>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</si>
  <si>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</si>
  <si>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</si>
  <si>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</si>
  <si>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</si>
  <si>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</si>
  <si>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</si>
  <si>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</si>
  <si>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</si>
  <si>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</si>
  <si>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</si>
  <si>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</si>
  <si>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</si>
  <si>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</si>
  <si>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</si>
  <si>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</si>
  <si>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</si>
  <si>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</si>
  <si>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</si>
  <si>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</si>
  <si>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</si>
  <si>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</si>
  <si>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</si>
  <si>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</si>
  <si>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</si>
  <si>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</si>
  <si>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</si>
  <si>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</si>
  <si>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</si>
  <si>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</si>
  <si>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</si>
  <si>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</si>
  <si>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</si>
  <si>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</si>
  <si>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</si>
  <si>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</si>
  <si>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</si>
  <si>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</si>
  <si>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</si>
  <si>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</si>
  <si>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</si>
  <si>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</si>
  <si>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</si>
  <si>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</si>
  <si>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</si>
  <si>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</si>
  <si>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</si>
  <si>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</si>
  <si>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</si>
  <si>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</si>
  <si>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</si>
  <si>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</si>
  <si>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</si>
  <si>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</si>
  <si>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</si>
  <si>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</si>
  <si>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</si>
  <si>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</si>
  <si>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</si>
  <si>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</si>
  <si>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</si>
  <si>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</si>
  <si>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</si>
  <si>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</si>
  <si>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</si>
  <si>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</si>
  <si>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</si>
  <si>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</si>
  <si>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</si>
  <si>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</si>
  <si>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</si>
  <si>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</si>
  <si>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</si>
  <si>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</si>
  <si>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</si>
  <si>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</si>
  <si>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</si>
  <si>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</si>
  <si>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</si>
  <si>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</si>
  <si>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</si>
  <si>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</si>
  <si>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</si>
  <si>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</si>
  <si>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</si>
  <si>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</si>
  <si>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</si>
  <si>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</si>
  <si>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</si>
  <si>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</si>
  <si>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</si>
  <si>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</si>
  <si>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</si>
  <si>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</si>
  <si>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</si>
  <si>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</si>
  <si>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</si>
  <si>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</si>
  <si>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</si>
  <si>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</si>
  <si>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</si>
  <si>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</si>
  <si>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</si>
  <si>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</si>
  <si>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</si>
  <si>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</si>
  <si>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</si>
  <si>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</si>
  <si>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</si>
  <si>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</si>
  <si>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</si>
  <si>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</si>
  <si>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</si>
  <si>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</si>
  <si>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</si>
  <si>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</si>
  <si>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</si>
  <si>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</si>
  <si>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</si>
  <si>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</si>
  <si>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</si>
  <si>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</si>
  <si>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</si>
  <si>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</si>
  <si>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</si>
  <si>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</si>
  <si>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</si>
  <si>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</si>
  <si>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</si>
  <si>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</si>
  <si>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</si>
  <si>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</si>
  <si>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</si>
  <si>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</si>
  <si>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</si>
  <si>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</si>
  <si>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</si>
  <si>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</si>
  <si>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</si>
  <si>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</si>
  <si>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</si>
  <si>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</si>
  <si>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</si>
  <si>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</si>
  <si>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</si>
  <si>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</si>
  <si>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</si>
  <si>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</si>
  <si>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</si>
  <si>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</si>
  <si>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</si>
  <si>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</si>
  <si>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</si>
  <si>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</si>
  <si>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</si>
  <si>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</si>
  <si>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</si>
  <si>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</si>
  <si>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</si>
  <si>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</si>
  <si>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</si>
  <si>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</si>
  <si>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</si>
  <si>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</si>
  <si>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</si>
  <si>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</si>
  <si>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</si>
  <si>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</si>
  <si>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</si>
  <si>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</si>
  <si>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</si>
  <si>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</si>
  <si>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</si>
  <si>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</si>
  <si>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</si>
  <si>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</si>
  <si>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</si>
  <si>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</si>
  <si>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</si>
  <si>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</si>
  <si>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</si>
  <si>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</si>
  <si>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</si>
  <si>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</si>
  <si>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</si>
  <si>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</si>
  <si>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</si>
  <si>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</si>
  <si>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</si>
  <si>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</si>
  <si>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</si>
  <si>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</si>
  <si>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</si>
  <si>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</si>
  <si>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</si>
  <si>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</si>
  <si>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</si>
  <si>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</si>
  <si>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</si>
  <si>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</si>
  <si>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</si>
  <si>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</si>
  <si>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</si>
  <si>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</si>
  <si>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</si>
  <si>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</si>
  <si>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</si>
  <si>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</si>
  <si>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</si>
  <si>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</si>
  <si>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</si>
  <si>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</si>
  <si>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</si>
  <si>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</si>
  <si>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</si>
  <si>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</si>
  <si>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</si>
  <si>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</si>
  <si>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</si>
  <si>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</si>
  <si>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</si>
  <si>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</si>
  <si>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</si>
  <si>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</si>
  <si>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</si>
  <si>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</si>
  <si>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</si>
  <si>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</si>
  <si>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</si>
  <si>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</si>
  <si>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</si>
  <si>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</si>
  <si>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</si>
  <si>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</si>
  <si>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</si>
  <si>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</si>
  <si>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</si>
  <si>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</si>
  <si>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</si>
  <si>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</si>
  <si>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</si>
  <si>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</si>
  <si>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</si>
  <si>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</si>
  <si>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</si>
  <si>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</si>
  <si>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</si>
  <si>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</si>
  <si>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</si>
  <si>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</si>
  <si>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</si>
  <si>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</si>
  <si>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</si>
  <si>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</si>
  <si>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</si>
  <si>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</si>
  <si>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</si>
  <si>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</si>
  <si>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</si>
  <si>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</si>
  <si>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</si>
  <si>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</si>
  <si>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</si>
  <si>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</si>
  <si>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</si>
  <si>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</si>
  <si>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</si>
  <si>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</si>
  <si>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</si>
  <si>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</si>
  <si>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</si>
  <si>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</si>
  <si>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</si>
  <si>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</si>
  <si>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</si>
  <si>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</si>
  <si>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</si>
  <si>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</si>
  <si>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</si>
  <si>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</si>
  <si>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</si>
  <si>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</si>
  <si>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</si>
  <si>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</si>
  <si>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</si>
  <si>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</si>
  <si>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</si>
  <si>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</si>
  <si>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</si>
  <si>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</si>
  <si>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</si>
  <si>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</si>
  <si>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</si>
  <si>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</si>
  <si>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</si>
  <si>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</si>
  <si>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</si>
  <si>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</si>
  <si>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</si>
  <si>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</si>
  <si>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</si>
  <si>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</si>
  <si>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</si>
  <si>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</si>
  <si>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</si>
  <si>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</si>
  <si>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</si>
  <si>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</si>
  <si>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</si>
  <si>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</si>
  <si>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</si>
  <si>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</si>
  <si>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</si>
  <si>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</si>
  <si>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</si>
  <si>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</si>
  <si>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</si>
  <si>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</si>
  <si>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</si>
  <si>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</si>
  <si>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</si>
  <si>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</si>
  <si>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</si>
  <si>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</si>
  <si>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</si>
  <si>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</si>
  <si>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</si>
  <si>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</si>
  <si>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</si>
  <si>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</si>
  <si>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</si>
  <si>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</si>
  <si>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</si>
  <si>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</si>
  <si>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</si>
  <si>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</si>
  <si>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</si>
  <si>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</si>
  <si>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</si>
  <si>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</si>
  <si>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</si>
  <si>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</si>
  <si>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</si>
  <si>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</si>
  <si>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</si>
  <si>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</si>
  <si>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</si>
  <si>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</si>
  <si>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</si>
  <si>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</si>
  <si>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</si>
  <si>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</si>
  <si>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</si>
  <si>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</si>
  <si>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</si>
  <si>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</si>
  <si>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</si>
  <si>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</si>
  <si>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</si>
  <si>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</si>
  <si>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</si>
  <si>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</si>
  <si>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</si>
  <si>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</si>
  <si>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</si>
  <si>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</si>
  <si>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</si>
  <si>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</si>
  <si>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</si>
  <si>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</si>
  <si>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</si>
  <si>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</si>
  <si>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</si>
  <si>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</si>
  <si>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</si>
  <si>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</si>
  <si>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</si>
  <si>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</si>
  <si>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</si>
  <si>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</si>
  <si>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</si>
  <si>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</si>
  <si>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</si>
  <si>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</si>
  <si>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</si>
  <si>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</si>
  <si>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</si>
  <si>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</si>
  <si>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</si>
  <si>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</si>
  <si>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</si>
  <si>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</si>
  <si>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</si>
  <si>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</si>
  <si>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</si>
  <si>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</si>
  <si>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</si>
  <si>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</si>
  <si>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</si>
  <si>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</si>
  <si>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</si>
  <si>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</si>
  <si>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</si>
  <si>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</si>
  <si>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</si>
  <si>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</si>
  <si>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</si>
  <si>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</si>
  <si>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</si>
  <si>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</si>
  <si>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</si>
  <si>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</si>
  <si>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</si>
  <si>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</si>
  <si>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</si>
  <si>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</si>
  <si>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</si>
  <si>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</si>
  <si>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</si>
  <si>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</si>
  <si>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</si>
  <si>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</si>
  <si>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</si>
  <si>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</si>
  <si>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</si>
  <si>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</si>
  <si>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</si>
  <si>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</si>
  <si>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</si>
  <si>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</si>
  <si>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</si>
  <si>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</si>
  <si>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</si>
  <si>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</si>
  <si>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</si>
  <si>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</si>
  <si>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</si>
  <si>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</si>
  <si>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</si>
  <si>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</si>
  <si>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</si>
  <si>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</si>
  <si>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</si>
  <si>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</si>
  <si>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</si>
  <si>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</si>
  <si>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</si>
  <si>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</si>
  <si>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</si>
  <si>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</si>
  <si>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</si>
  <si>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</si>
  <si>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</si>
  <si>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</si>
  <si>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</si>
  <si>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</si>
  <si>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</si>
  <si>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</si>
  <si>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</si>
  <si>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</si>
  <si>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</si>
  <si>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</si>
  <si>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</si>
  <si>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</si>
  <si>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</si>
  <si>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</si>
  <si>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</si>
  <si>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</si>
  <si>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</si>
  <si>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</si>
  <si>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</si>
  <si>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</si>
  <si>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</si>
  <si>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</si>
  <si>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</si>
  <si>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</si>
  <si>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</si>
  <si>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</si>
  <si>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</si>
  <si>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</si>
  <si>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</si>
  <si>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</si>
  <si>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</si>
  <si>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</si>
  <si>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</si>
  <si>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</si>
  <si>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</si>
  <si>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</si>
  <si>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</si>
  <si>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</si>
  <si>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</si>
  <si>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</si>
  <si>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</si>
  <si>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</si>
  <si>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</si>
  <si>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</si>
  <si>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</si>
  <si>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</si>
  <si>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</si>
  <si>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</si>
  <si>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</si>
  <si>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</si>
  <si>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</si>
  <si>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</si>
  <si>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</si>
  <si>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</si>
  <si>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</si>
  <si>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</si>
  <si>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</si>
  <si>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</si>
  <si>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</si>
  <si>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</si>
  <si>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</si>
  <si>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</si>
  <si>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</si>
  <si>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</si>
  <si>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</si>
  <si>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</si>
  <si>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</si>
  <si>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</si>
  <si>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</si>
  <si>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</si>
  <si>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</si>
  <si>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</si>
  <si>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</si>
  <si>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</si>
  <si>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</si>
  <si>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</si>
  <si>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</si>
  <si>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</si>
  <si>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</si>
  <si>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</si>
  <si>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</si>
  <si>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</si>
  <si>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</si>
  <si>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</si>
  <si>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</si>
  <si>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</si>
  <si>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</si>
  <si>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</si>
  <si>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</si>
  <si>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</si>
  <si>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</si>
  <si>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</si>
  <si>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</si>
  <si>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</si>
  <si>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</si>
  <si>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</si>
  <si>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</si>
  <si>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</si>
  <si>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</si>
  <si>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</si>
  <si>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</si>
  <si>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</si>
  <si>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</si>
  <si>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</si>
  <si>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</si>
  <si>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</si>
  <si>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</si>
  <si>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</si>
  <si>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</si>
  <si>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</si>
  <si>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</si>
  <si>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</si>
  <si>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</si>
  <si>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</si>
  <si>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</si>
  <si>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</si>
  <si>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</si>
  <si>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</si>
  <si>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</si>
  <si>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</si>
  <si>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</si>
  <si>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</si>
  <si>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</si>
  <si>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</si>
  <si>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</si>
  <si>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</si>
  <si>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</si>
  <si>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</si>
  <si>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</si>
  <si>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</si>
  <si>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</si>
  <si>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</si>
  <si>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</si>
  <si>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</si>
  <si>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</si>
  <si>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</si>
  <si>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</si>
  <si>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</si>
  <si>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</si>
  <si>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</si>
  <si>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</si>
  <si>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</si>
  <si>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</si>
  <si>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</si>
  <si>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</si>
  <si>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</si>
  <si>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</si>
  <si>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</si>
  <si>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</si>
  <si>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</si>
  <si>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</si>
  <si>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</si>
  <si>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</si>
  <si>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</si>
  <si>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</si>
  <si>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</si>
  <si>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</si>
  <si>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</si>
  <si>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</si>
  <si>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</si>
  <si>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</si>
  <si>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</si>
  <si>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</si>
  <si>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</si>
  <si>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</si>
  <si>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</si>
  <si>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</si>
  <si>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</si>
  <si>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</si>
  <si>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</si>
  <si>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</si>
  <si>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</si>
  <si>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</si>
  <si>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</si>
  <si>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</si>
  <si>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</si>
  <si>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</si>
  <si>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</si>
  <si>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</si>
  <si>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</si>
  <si>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</si>
  <si>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</si>
  <si>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</si>
  <si>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</si>
  <si>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</si>
  <si>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</si>
  <si>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</si>
  <si>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</si>
  <si>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</si>
  <si>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</si>
  <si>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</si>
  <si>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</si>
  <si>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</si>
  <si>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</si>
  <si>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</si>
  <si>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</si>
  <si>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</si>
  <si>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</si>
  <si>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</si>
  <si>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</si>
  <si>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</si>
  <si>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</si>
  <si>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</si>
  <si>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</si>
  <si>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</si>
  <si>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</si>
  <si>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</si>
  <si>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</si>
  <si>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</si>
  <si>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</si>
  <si>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</si>
  <si>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</si>
  <si>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</si>
  <si>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</si>
  <si>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</si>
  <si>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</si>
  <si>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</si>
  <si>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</si>
  <si>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</si>
  <si>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</si>
  <si>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</si>
  <si>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</si>
  <si>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</si>
  <si>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</si>
  <si>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</si>
  <si>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</si>
  <si>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</si>
  <si>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</si>
  <si>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</si>
  <si>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</si>
  <si>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</si>
  <si>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</si>
  <si>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</si>
  <si>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</si>
  <si>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</si>
  <si>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</si>
  <si>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</si>
  <si>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</si>
  <si>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</si>
  <si>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</si>
  <si>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</si>
  <si>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</si>
  <si>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</si>
  <si>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</si>
  <si>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</si>
  <si>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</si>
  <si>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</si>
  <si>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</si>
  <si>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</si>
  <si>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</si>
  <si>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</si>
  <si>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</si>
  <si>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</si>
  <si>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</si>
  <si>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</si>
  <si>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</si>
  <si>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</si>
  <si>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</si>
  <si>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</si>
  <si>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</si>
  <si>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</si>
  <si>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</si>
  <si>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</si>
  <si>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</si>
  <si>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</si>
  <si>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</si>
  <si>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</si>
  <si>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</si>
  <si>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</si>
  <si>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</si>
  <si>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</si>
  <si>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</si>
  <si>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</si>
  <si>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</si>
  <si>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</si>
  <si>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</si>
  <si>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</si>
  <si>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</si>
  <si>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</si>
  <si>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</si>
  <si>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</si>
  <si>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</si>
  <si>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</si>
  <si>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</si>
  <si>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</si>
  <si>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</si>
  <si>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</si>
  <si>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</si>
  <si>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</si>
  <si>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</si>
  <si>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</si>
  <si>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</si>
  <si>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</si>
  <si>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</si>
  <si>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</si>
  <si>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</si>
  <si>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</si>
  <si>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</si>
  <si>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</si>
  <si>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</si>
  <si>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</si>
  <si>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</si>
  <si>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</si>
  <si>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</si>
  <si>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</si>
  <si>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</si>
  <si>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</si>
  <si>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</si>
  <si>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</si>
  <si>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</si>
  <si>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</si>
  <si>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</si>
  <si>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</si>
  <si>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</si>
  <si>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</si>
  <si>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</si>
  <si>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</si>
  <si>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</si>
  <si>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</si>
  <si>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</si>
  <si>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</si>
  <si>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</si>
  <si>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</si>
  <si>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</si>
  <si>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</si>
  <si>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</si>
  <si>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</si>
  <si>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</si>
  <si>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</si>
  <si>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</si>
  <si>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</si>
  <si>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</si>
  <si>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</si>
  <si>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</si>
  <si>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</si>
  <si>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</si>
  <si>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</si>
  <si>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</si>
  <si>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</si>
  <si>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</si>
  <si>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</si>
  <si>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</si>
  <si>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</si>
  <si>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</si>
  <si>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</si>
  <si>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</si>
  <si>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</si>
  <si>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</si>
  <si>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</si>
  <si>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</si>
  <si>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</si>
  <si>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</si>
  <si>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</si>
  <si>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</si>
  <si>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</si>
  <si>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</si>
  <si>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</si>
  <si>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</si>
  <si>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</si>
  <si>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</si>
  <si>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</si>
  <si>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</si>
  <si>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</si>
  <si>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</si>
  <si>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</si>
  <si>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</si>
  <si>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</si>
  <si>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</si>
  <si>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</si>
  <si>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</si>
  <si>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</si>
  <si>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</si>
  <si>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</si>
  <si>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</si>
  <si>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</si>
  <si>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</si>
  <si>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</si>
  <si>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</si>
  <si>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</si>
  <si>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</si>
  <si>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</si>
  <si>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</si>
  <si>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</si>
  <si>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</si>
  <si>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</si>
  <si>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</si>
  <si>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</si>
  <si>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</si>
  <si>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</si>
  <si>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</si>
  <si>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</si>
  <si>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</si>
  <si>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</si>
  <si>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</si>
  <si>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</si>
  <si>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</si>
  <si>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</si>
  <si>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</si>
  <si>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</si>
  <si>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</si>
  <si>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</si>
  <si>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</si>
  <si>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</si>
  <si>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</si>
  <si>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</si>
  <si>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</si>
  <si>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</si>
  <si>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</si>
  <si>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</si>
  <si>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</si>
  <si>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</si>
  <si>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</si>
  <si>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</si>
  <si>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</si>
  <si>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</si>
  <si>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</si>
  <si>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</si>
  <si>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</si>
  <si>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</si>
  <si>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</si>
  <si>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</si>
  <si>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</si>
  <si>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</si>
  <si>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</si>
  <si>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</si>
  <si>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</si>
  <si>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</si>
  <si>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</si>
  <si>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</si>
  <si>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</si>
  <si>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</si>
  <si>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</si>
  <si>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</si>
  <si>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</si>
  <si>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</si>
  <si>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</si>
  <si>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</si>
  <si>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</si>
  <si>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</si>
  <si>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</si>
  <si>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</si>
  <si>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</si>
  <si>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</si>
  <si>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</si>
  <si>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</si>
  <si>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</si>
  <si>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</si>
  <si>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</si>
  <si>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</si>
  <si>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</si>
  <si>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</si>
  <si>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</si>
  <si>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</si>
  <si>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</si>
  <si>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</si>
  <si>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</si>
  <si>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</si>
  <si>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</si>
  <si>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</si>
  <si>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</si>
  <si>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</si>
  <si>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</si>
  <si>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</si>
  <si>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</si>
  <si>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</si>
  <si>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</si>
  <si>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</si>
  <si>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</si>
  <si>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</si>
  <si>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</si>
  <si>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</si>
  <si>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</si>
  <si>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</si>
  <si>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</si>
  <si>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</si>
  <si>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</si>
  <si>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</si>
  <si>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</si>
  <si>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</si>
  <si>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</si>
  <si>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</si>
  <si>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</si>
  <si>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</si>
  <si>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</si>
  <si>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</si>
  <si>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</si>
  <si>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</si>
  <si>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</si>
  <si>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</si>
  <si>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</si>
  <si>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</si>
  <si>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</si>
  <si>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</si>
  <si>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</si>
  <si>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</si>
  <si>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</si>
  <si>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</si>
  <si>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</si>
  <si>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</si>
  <si>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</si>
  <si>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</si>
  <si>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</si>
  <si>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</si>
  <si>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</si>
  <si>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</si>
  <si>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</si>
  <si>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</si>
  <si>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</si>
  <si>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</si>
  <si>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</si>
  <si>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</si>
  <si>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</si>
  <si>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</si>
  <si>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</si>
  <si>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</si>
  <si>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</si>
  <si>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</si>
  <si>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</si>
  <si>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</si>
  <si>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</si>
  <si>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</si>
  <si>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</si>
  <si>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</si>
  <si>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</si>
  <si>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</si>
  <si>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</si>
  <si>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</si>
  <si>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</si>
  <si>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</si>
  <si>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</si>
  <si>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</si>
  <si>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</si>
  <si>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</si>
  <si>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</si>
  <si>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</si>
  <si>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</si>
  <si>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</si>
  <si>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</si>
  <si>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</si>
  <si>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</si>
  <si>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</si>
  <si>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</si>
  <si>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</si>
  <si>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</si>
  <si>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</si>
  <si>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</si>
  <si>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</si>
  <si>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</si>
  <si>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</si>
  <si>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</si>
  <si>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</si>
  <si>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</si>
  <si>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</si>
  <si>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</si>
  <si>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</si>
  <si>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</si>
  <si>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</si>
  <si>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</si>
  <si>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</si>
  <si>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</si>
  <si>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</si>
  <si>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</si>
  <si>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</si>
  <si>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</si>
  <si>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</si>
  <si>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</si>
  <si>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</si>
  <si>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</si>
  <si>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</si>
  <si>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</si>
  <si>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</si>
  <si>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</si>
  <si>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</si>
  <si>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</si>
  <si>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</si>
  <si>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</si>
  <si>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</si>
  <si>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</si>
  <si>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</si>
  <si>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</si>
  <si>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</si>
  <si>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</si>
  <si>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</si>
  <si>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</si>
  <si>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</si>
  <si>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</si>
  <si>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</si>
  <si>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</si>
  <si>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</si>
  <si>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</si>
  <si>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</si>
  <si>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</si>
  <si>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</si>
  <si>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</si>
  <si>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</si>
  <si>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</si>
  <si>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</si>
  <si>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</si>
  <si>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</si>
  <si>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</si>
  <si>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</si>
  <si>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</si>
  <si>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</si>
  <si>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</si>
  <si>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</si>
  <si>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</si>
  <si>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</si>
  <si>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</si>
  <si>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</si>
  <si>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</si>
  <si>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</si>
  <si>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</si>
  <si>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</si>
  <si>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</si>
  <si>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</si>
  <si>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</si>
  <si>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</si>
  <si>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</si>
  <si>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</si>
  <si>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</si>
  <si>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</si>
  <si>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</si>
  <si>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</si>
  <si>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</si>
  <si>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</si>
  <si>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</si>
  <si>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</si>
  <si>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</si>
  <si>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</si>
  <si>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</si>
  <si>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</si>
  <si>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</si>
  <si>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</si>
  <si>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</si>
  <si>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</si>
  <si>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</si>
  <si>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</si>
  <si>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</si>
  <si>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</si>
  <si>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</si>
  <si>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</si>
  <si>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</si>
  <si>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</si>
  <si>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</si>
  <si>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</si>
  <si>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</si>
  <si>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</si>
  <si>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</si>
  <si>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</si>
  <si>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</si>
  <si>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</si>
  <si>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</si>
  <si>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</si>
  <si>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</si>
  <si>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</si>
  <si>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</si>
  <si>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</si>
  <si>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</si>
  <si>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</si>
  <si>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</si>
  <si>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</si>
  <si>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</si>
  <si>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</si>
  <si>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</si>
  <si>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</si>
  <si>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</si>
  <si>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</si>
  <si>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</si>
  <si>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</si>
  <si>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</si>
  <si>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</si>
  <si>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</si>
  <si>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</si>
  <si>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</si>
  <si>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</si>
  <si>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</si>
  <si>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</si>
  <si>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</si>
  <si>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</si>
  <si>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</si>
  <si>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</si>
  <si>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</si>
  <si>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</si>
  <si>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</si>
  <si>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</si>
  <si>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</si>
  <si>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</si>
  <si>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</si>
  <si>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</si>
  <si>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</si>
  <si>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</si>
  <si>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</si>
  <si>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</si>
  <si>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</si>
  <si>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</si>
  <si>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</si>
  <si>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</si>
  <si>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</si>
  <si>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</si>
  <si>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</si>
  <si>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</si>
  <si>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</si>
  <si>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</si>
  <si>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</si>
  <si>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</si>
  <si>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</si>
  <si>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</si>
  <si>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</si>
  <si>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</si>
  <si>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</si>
  <si>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</si>
  <si>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</si>
  <si>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</si>
  <si>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</si>
  <si>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</si>
  <si>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</si>
  <si>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</si>
  <si>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</si>
  <si>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</si>
  <si>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</si>
  <si>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</si>
  <si>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</si>
  <si>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</si>
  <si>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</si>
  <si>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</si>
  <si>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</si>
  <si>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</si>
  <si>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</si>
  <si>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</si>
  <si>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</si>
  <si>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</si>
  <si>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</si>
  <si>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</si>
  <si>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</si>
  <si>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</si>
  <si>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</si>
  <si>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</si>
  <si>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</si>
  <si>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</si>
  <si>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</si>
  <si>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</si>
  <si>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</si>
  <si>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</si>
  <si>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</si>
  <si>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</si>
  <si>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</si>
  <si>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</si>
  <si>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</si>
  <si>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</si>
  <si>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</si>
  <si>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</si>
  <si>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</si>
  <si>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</si>
  <si>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</si>
  <si>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</si>
  <si>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</si>
  <si>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</si>
  <si>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</si>
  <si>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</si>
  <si>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</si>
  <si>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</si>
  <si>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</si>
  <si>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</si>
  <si>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</si>
  <si>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</si>
  <si>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</si>
  <si>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</si>
  <si>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</si>
  <si>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</si>
  <si>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</si>
  <si>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</si>
  <si>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</si>
  <si>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</si>
  <si>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</si>
  <si>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</si>
  <si>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</si>
  <si>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</si>
  <si>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</si>
  <si>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</si>
  <si>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</si>
  <si>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</si>
  <si>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</si>
  <si>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</si>
  <si>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</si>
  <si>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</si>
  <si>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</si>
  <si>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</si>
  <si>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</si>
  <si>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</si>
  <si>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</si>
  <si>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</si>
  <si>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</si>
  <si>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</si>
  <si>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</si>
  <si>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</si>
  <si>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</si>
  <si>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</si>
  <si>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</si>
  <si>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</si>
  <si>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</si>
  <si>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</si>
  <si>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</si>
  <si>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</si>
  <si>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</si>
  <si>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</si>
  <si>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</si>
  <si>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</si>
  <si>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</si>
  <si>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</si>
  <si>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</si>
  <si>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</si>
  <si>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</si>
  <si>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</si>
  <si>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</si>
  <si>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</si>
  <si>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</si>
  <si>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</si>
  <si>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</si>
  <si>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</si>
  <si>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</si>
  <si>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</si>
  <si>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</si>
  <si>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</si>
  <si>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</si>
  <si>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</si>
  <si>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</si>
  <si>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</si>
  <si>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</si>
  <si>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</si>
  <si>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</si>
  <si>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</si>
  <si>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</si>
  <si>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</si>
  <si>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</si>
  <si>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</si>
  <si>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</si>
  <si>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</si>
  <si>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</si>
  <si>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</si>
  <si>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</si>
  <si>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</si>
  <si>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</si>
  <si>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</si>
  <si>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</si>
  <si>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</si>
  <si>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</si>
  <si>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</si>
  <si>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</si>
  <si>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</si>
  <si>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</si>
  <si>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</si>
  <si>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</si>
  <si>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</si>
  <si>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</si>
  <si>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</si>
  <si>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</si>
  <si>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</si>
  <si>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</si>
  <si>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</si>
  <si>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</si>
  <si>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</si>
  <si>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</si>
  <si>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</si>
  <si>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</si>
  <si>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</si>
  <si>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</si>
  <si>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</si>
  <si>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</si>
  <si>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</si>
  <si>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</si>
  <si>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</si>
  <si>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</si>
  <si>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</si>
  <si>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</si>
  <si>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</si>
  <si>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</si>
  <si>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</si>
  <si>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</si>
  <si>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</si>
  <si>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</si>
  <si>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</si>
  <si>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</si>
  <si>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</si>
  <si>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</si>
  <si>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</si>
  <si>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</si>
  <si>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</si>
  <si>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</si>
  <si>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</si>
  <si>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</si>
  <si>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</si>
  <si>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</si>
  <si>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</si>
  <si>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</si>
  <si>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</si>
  <si>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</si>
  <si>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</si>
  <si>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</si>
  <si>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</si>
  <si>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</si>
  <si>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</si>
  <si>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</si>
  <si>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</si>
  <si>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</si>
  <si>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</si>
  <si>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</si>
  <si>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</si>
  <si>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</si>
  <si>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</si>
  <si>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</si>
  <si>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</si>
  <si>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</si>
  <si>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</si>
  <si>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</si>
  <si>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</si>
  <si>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</si>
  <si>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</si>
  <si>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</si>
  <si>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</si>
  <si>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</si>
  <si>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</si>
  <si>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</si>
  <si>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</si>
  <si>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</si>
  <si>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</si>
  <si>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</si>
  <si>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</si>
  <si>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</si>
  <si>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</si>
  <si>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</si>
  <si>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</si>
  <si>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</si>
  <si>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</si>
  <si>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</si>
  <si>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</si>
  <si>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</si>
  <si>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</si>
  <si>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</si>
  <si>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</si>
  <si>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</si>
  <si>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</si>
  <si>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</si>
  <si>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</si>
  <si>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</si>
  <si>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</si>
  <si>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</si>
  <si>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</si>
  <si>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</si>
  <si>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</si>
  <si>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</si>
  <si>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</si>
  <si>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</si>
  <si>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</si>
  <si>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</si>
  <si>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</si>
  <si>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</si>
  <si>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</si>
  <si>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</si>
  <si>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</si>
  <si>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</si>
  <si>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</si>
  <si>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</si>
  <si>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</si>
  <si>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</si>
  <si>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</si>
  <si>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</si>
  <si>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</si>
  <si>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</si>
  <si>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</si>
  <si>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</si>
  <si>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</si>
  <si>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</si>
  <si>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</si>
  <si>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</si>
  <si>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</si>
  <si>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</si>
  <si>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</si>
  <si>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</si>
  <si>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</si>
  <si>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</si>
  <si>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</si>
  <si>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</si>
  <si>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</si>
  <si>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</si>
  <si>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</si>
  <si>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</si>
  <si>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</si>
  <si>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</si>
  <si>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</si>
  <si>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</si>
  <si>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</si>
  <si>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</si>
  <si>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</si>
  <si>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</si>
  <si>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</si>
  <si>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</si>
  <si>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</si>
  <si>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</si>
  <si>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</si>
  <si>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</si>
  <si>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</si>
  <si>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</si>
  <si>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</si>
  <si>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</si>
  <si>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</si>
  <si>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</si>
  <si>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</si>
  <si>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</si>
  <si>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</si>
  <si>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</si>
  <si>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</si>
  <si>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</si>
  <si>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</si>
  <si>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</si>
  <si>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</si>
  <si>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</si>
  <si>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</si>
  <si>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</si>
  <si>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</si>
  <si>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</si>
  <si>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</si>
  <si>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</si>
  <si>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</si>
  <si>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</si>
  <si>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</si>
  <si>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</si>
  <si>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</si>
  <si>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</si>
  <si>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</si>
  <si>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</si>
  <si>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</si>
  <si>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</si>
  <si>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</si>
  <si>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</si>
  <si>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</si>
  <si>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</si>
  <si>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</si>
  <si>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</si>
  <si>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</si>
  <si>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</si>
  <si>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</si>
  <si>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</si>
  <si>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</si>
  <si>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</si>
  <si>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</si>
  <si>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</si>
  <si>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</si>
  <si>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</si>
  <si>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</si>
  <si>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</si>
  <si>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</si>
  <si>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</si>
  <si>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</si>
  <si>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</si>
  <si>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</si>
  <si>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</si>
  <si>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</si>
  <si>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</si>
  <si>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</si>
  <si>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</si>
  <si>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</si>
  <si>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</si>
  <si>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</si>
  <si>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</si>
  <si>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</si>
  <si>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</si>
  <si>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</si>
  <si>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</si>
  <si>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</si>
  <si>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</si>
  <si>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</si>
  <si>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</si>
  <si>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</si>
  <si>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</si>
  <si>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</si>
  <si>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</si>
  <si>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</si>
  <si>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</si>
  <si>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</si>
  <si>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</si>
  <si>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</si>
  <si>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</si>
  <si>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</si>
  <si>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</si>
  <si>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</si>
  <si>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</si>
  <si>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</si>
  <si>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</si>
  <si>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</si>
  <si>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</si>
  <si>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</si>
  <si>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</si>
  <si>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</si>
  <si>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</si>
  <si>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</si>
  <si>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</si>
  <si>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</si>
  <si>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</si>
  <si>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</si>
  <si>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</si>
  <si>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</si>
  <si>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</si>
  <si>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</si>
  <si>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</si>
  <si>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</si>
  <si>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</si>
  <si>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</si>
  <si>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</si>
  <si>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</si>
  <si>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</si>
  <si>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</si>
  <si>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</si>
  <si>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</si>
  <si>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</si>
  <si>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</si>
  <si>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</si>
  <si>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</si>
  <si>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</si>
  <si>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</si>
  <si>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</si>
  <si>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</si>
  <si>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</si>
  <si>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</si>
  <si>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</si>
  <si>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</si>
  <si>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</si>
  <si>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</si>
  <si>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</si>
  <si>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</si>
  <si>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</si>
  <si>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</si>
  <si>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</si>
  <si>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</si>
  <si>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</si>
  <si>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</si>
  <si>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</si>
  <si>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</si>
  <si>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</si>
  <si>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</si>
  <si>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</si>
  <si>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</si>
  <si>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</si>
  <si>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</si>
  <si>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</si>
  <si>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</si>
  <si>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</si>
  <si>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</si>
  <si>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</si>
  <si>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</si>
  <si>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</si>
  <si>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</si>
  <si>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</si>
  <si>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</si>
  <si>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</si>
  <si>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</si>
  <si>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</si>
  <si>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</si>
  <si>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</si>
  <si>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</si>
  <si>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</si>
  <si>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</si>
  <si>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</si>
  <si>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</si>
  <si>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</si>
  <si>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</si>
  <si>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</si>
  <si>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</si>
  <si>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</si>
  <si>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</si>
  <si>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</si>
  <si>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</si>
  <si>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</si>
  <si>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</si>
  <si>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</si>
  <si>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</si>
  <si>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</si>
  <si>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</si>
  <si>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</si>
  <si>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</si>
  <si>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</si>
  <si>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</si>
  <si>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</si>
  <si>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</si>
  <si>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</si>
  <si>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</si>
  <si>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</si>
  <si>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</si>
  <si>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</si>
  <si>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</si>
  <si>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</si>
  <si>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</si>
  <si>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</si>
  <si>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</si>
  <si>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</si>
  <si>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</si>
  <si>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</si>
  <si>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</si>
  <si>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</si>
  <si>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</si>
  <si>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</si>
  <si>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</si>
  <si>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</si>
  <si>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</si>
  <si>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</si>
  <si>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</si>
  <si>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</si>
  <si>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</si>
  <si>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</si>
  <si>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</si>
  <si>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</si>
  <si>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</si>
  <si>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</si>
  <si>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</si>
  <si>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</si>
  <si>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</si>
  <si>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</si>
  <si>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</si>
  <si>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</si>
  <si>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</si>
  <si>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</si>
  <si>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</si>
  <si>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</si>
  <si>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</si>
  <si>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</si>
  <si>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</si>
  <si>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</si>
  <si>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</si>
  <si>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</si>
  <si>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</si>
  <si>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</si>
  <si>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</si>
  <si>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</si>
  <si>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</si>
  <si>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</si>
  <si>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</si>
  <si>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</si>
  <si>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</si>
  <si>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</si>
  <si>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</si>
  <si>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</si>
  <si>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</si>
  <si>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</si>
  <si>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</si>
  <si>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</si>
  <si>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</si>
  <si>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</si>
  <si>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</si>
  <si>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</si>
  <si>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</si>
  <si>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</si>
  <si>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</si>
  <si>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</si>
  <si>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</si>
  <si>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</si>
  <si>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</si>
  <si>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</si>
  <si>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</si>
  <si>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</si>
  <si>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</si>
  <si>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</si>
  <si>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</si>
  <si>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</si>
  <si>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</si>
  <si>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</si>
  <si>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</si>
  <si>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</si>
  <si>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</si>
  <si>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</si>
  <si>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</si>
  <si>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</si>
  <si>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</si>
  <si>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</si>
  <si>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</si>
  <si>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</si>
  <si>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</si>
  <si>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</si>
  <si>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</si>
  <si>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</si>
  <si>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</si>
  <si>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</si>
  <si>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</si>
  <si>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</si>
  <si>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</si>
  <si>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</si>
  <si>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</si>
  <si>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</si>
  <si>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</si>
  <si>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</si>
  <si>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</si>
  <si>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</si>
  <si>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</si>
  <si>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</si>
  <si>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</si>
  <si>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</si>
  <si>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</si>
  <si>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</si>
  <si>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</si>
  <si>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</si>
  <si>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</si>
  <si>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</si>
  <si>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</si>
  <si>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</si>
  <si>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</si>
  <si>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</si>
  <si>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</si>
  <si>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</si>
  <si>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</si>
  <si>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</si>
  <si>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</si>
  <si>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</si>
  <si>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</si>
  <si>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</si>
  <si>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</si>
  <si>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</si>
  <si>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</si>
  <si>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</si>
  <si>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</si>
  <si>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</si>
  <si>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</si>
  <si>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</si>
  <si>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</si>
  <si>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</si>
  <si>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</si>
  <si>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</si>
  <si>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</si>
  <si>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</si>
  <si>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</si>
  <si>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</si>
  <si>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</si>
  <si>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</si>
  <si>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</si>
  <si>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</si>
  <si>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</si>
  <si>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</si>
  <si>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</si>
  <si>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</si>
  <si>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</si>
  <si>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</si>
  <si>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</si>
  <si>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</si>
  <si>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</si>
  <si>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</si>
  <si>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</si>
  <si>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</si>
  <si>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</si>
  <si>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</si>
  <si>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</si>
  <si>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</si>
  <si>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</si>
  <si>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</si>
  <si>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</si>
  <si>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</si>
  <si>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</si>
  <si>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</si>
  <si>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</si>
  <si>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</si>
  <si>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</si>
  <si>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</si>
  <si>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</si>
  <si>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</si>
  <si>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</si>
  <si>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</si>
  <si>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</si>
  <si>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</si>
  <si>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</si>
  <si>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</si>
  <si>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</si>
  <si>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</si>
  <si>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</si>
  <si>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</si>
  <si>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</si>
  <si>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</si>
  <si>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</si>
  <si>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</si>
  <si>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</si>
  <si>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</si>
  <si>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</si>
  <si>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</si>
  <si>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</si>
  <si>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</si>
  <si>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</si>
  <si>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</si>
  <si>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</si>
  <si>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</si>
  <si>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</si>
  <si>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</si>
  <si>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</si>
  <si>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</si>
  <si>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</si>
  <si>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</si>
  <si>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</si>
  <si>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</si>
  <si>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</si>
  <si>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</si>
  <si>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</si>
  <si>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</si>
  <si>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</si>
  <si>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</si>
  <si>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</si>
  <si>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</si>
  <si>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</si>
  <si>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</si>
  <si>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</si>
  <si>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</si>
  <si>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</si>
  <si>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</si>
  <si>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</si>
  <si>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</si>
  <si>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</si>
  <si>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</si>
  <si>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</si>
  <si>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</si>
  <si>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</si>
  <si>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</si>
  <si>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</si>
  <si>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</si>
  <si>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</si>
  <si>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</si>
  <si>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</si>
  <si>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</si>
  <si>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</si>
  <si>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</si>
  <si>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</si>
  <si>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</si>
  <si>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</si>
  <si>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</si>
  <si>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</si>
  <si>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</si>
  <si>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</si>
  <si>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</si>
  <si>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</si>
  <si>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</si>
  <si>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</si>
  <si>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</si>
  <si>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</si>
  <si>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</si>
  <si>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</si>
  <si>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</si>
  <si>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</si>
  <si>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</si>
  <si>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</si>
  <si>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</si>
  <si>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</si>
  <si>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</si>
  <si>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</si>
  <si>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</si>
  <si>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</si>
  <si>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</si>
  <si>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</si>
  <si>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</si>
  <si>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</si>
  <si>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</si>
  <si>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</si>
  <si>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</si>
  <si>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</si>
  <si>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</si>
  <si>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</si>
  <si>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</si>
  <si>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</si>
  <si>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</si>
  <si>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</si>
  <si>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</si>
  <si>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</si>
  <si>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</si>
  <si>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</si>
  <si>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</si>
  <si>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</si>
  <si>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</si>
  <si>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</si>
  <si>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</si>
  <si>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</si>
  <si>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</si>
  <si>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</si>
  <si>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</si>
  <si>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</si>
  <si>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</si>
  <si>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</si>
  <si>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</si>
  <si>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</si>
  <si>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</si>
  <si>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</si>
  <si>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</si>
  <si>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</si>
  <si>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</si>
  <si>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</si>
  <si>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</si>
  <si>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</si>
  <si>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</si>
  <si>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</si>
  <si>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</si>
  <si>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</si>
  <si>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</si>
  <si>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</si>
  <si>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</si>
  <si>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</si>
  <si>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</si>
  <si>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</si>
  <si>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</si>
  <si>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</si>
  <si>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</si>
  <si>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</si>
  <si>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</si>
  <si>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</si>
  <si>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</si>
  <si>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</si>
  <si>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</si>
  <si>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</si>
  <si>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</si>
  <si>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</si>
  <si>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</si>
  <si>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</si>
  <si>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</si>
  <si>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</si>
  <si>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</si>
  <si>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</si>
  <si>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</si>
  <si>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</si>
  <si>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</si>
  <si>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</si>
  <si>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</si>
  <si>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</si>
  <si>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</si>
  <si>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</si>
  <si>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</si>
  <si>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</si>
  <si>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</si>
  <si>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</si>
  <si>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</si>
  <si>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</si>
  <si>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</si>
  <si>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</si>
  <si>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</si>
  <si>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</si>
  <si>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</si>
  <si>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</si>
  <si>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</si>
  <si>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</si>
  <si>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</si>
  <si>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</si>
  <si>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</si>
  <si>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</si>
  <si>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</si>
  <si>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</si>
  <si>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</si>
  <si>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</si>
  <si>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</si>
  <si>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</si>
  <si>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</si>
  <si>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</si>
  <si>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</si>
  <si>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</si>
  <si>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</si>
  <si>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</si>
  <si>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</si>
  <si>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</si>
  <si>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</si>
  <si>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</si>
  <si>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</si>
  <si>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</si>
  <si>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</si>
  <si>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</si>
  <si>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</si>
  <si>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</si>
  <si>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</si>
  <si>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</si>
  <si>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</si>
  <si>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</si>
  <si>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</si>
  <si>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</si>
  <si>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</si>
  <si>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</si>
  <si>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</si>
  <si>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</si>
  <si>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</si>
  <si>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</si>
  <si>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</si>
  <si>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</si>
  <si>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</si>
  <si>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</si>
  <si>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</si>
  <si>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</si>
  <si>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</si>
  <si>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</si>
  <si>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</si>
  <si>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</si>
  <si>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</si>
  <si>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</si>
  <si>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</si>
  <si>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</si>
  <si>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</si>
  <si>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</si>
  <si>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</si>
  <si>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</si>
  <si>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</si>
  <si>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</si>
  <si>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</si>
  <si>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</si>
  <si>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</si>
  <si>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</si>
  <si>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</si>
  <si>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</si>
  <si>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</si>
  <si>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</si>
  <si>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</si>
  <si>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</si>
  <si>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</si>
  <si>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</si>
  <si>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</si>
  <si>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</si>
  <si>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</si>
  <si>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</si>
  <si>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</si>
  <si>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</si>
  <si>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</si>
  <si>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</si>
  <si>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</si>
  <si>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</si>
  <si>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</si>
  <si>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</si>
  <si>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</si>
  <si>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</si>
  <si>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</si>
  <si>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</si>
  <si>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</si>
  <si>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</si>
  <si>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</si>
  <si>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</si>
  <si>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</si>
  <si>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</si>
  <si>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</si>
  <si>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</si>
  <si>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</si>
  <si>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</si>
  <si>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</si>
  <si>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</si>
  <si>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</si>
  <si>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</si>
  <si>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</si>
  <si>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</si>
  <si>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</si>
  <si>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</si>
  <si>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</si>
  <si>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</si>
  <si>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</si>
  <si>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</si>
  <si>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</si>
  <si>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</si>
  <si>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</si>
  <si>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</si>
  <si>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</si>
  <si>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</si>
  <si>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</si>
  <si>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</si>
  <si>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</si>
  <si>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</si>
  <si>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</si>
  <si>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</si>
  <si>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</si>
  <si>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</si>
  <si>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</si>
  <si>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</si>
  <si>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</si>
  <si>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</si>
  <si>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</si>
  <si>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</si>
  <si>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</si>
  <si>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</si>
  <si>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</si>
  <si>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</si>
  <si>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</si>
  <si>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</si>
  <si>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</si>
  <si>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</si>
  <si>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</si>
  <si>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</si>
  <si>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</si>
  <si>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</si>
  <si>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</si>
  <si>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</si>
  <si>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</si>
  <si>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</si>
  <si>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</si>
  <si>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</si>
  <si>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</si>
  <si>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</si>
  <si>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</si>
  <si>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</si>
  <si>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</si>
  <si>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</si>
  <si>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</si>
  <si>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</si>
  <si>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</si>
  <si>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</si>
  <si>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</si>
  <si>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</si>
  <si>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</si>
  <si>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</si>
  <si>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</si>
  <si>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</si>
  <si>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</si>
  <si>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</si>
  <si>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</si>
  <si>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</si>
  <si>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</si>
  <si>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</si>
  <si>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</si>
  <si>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</si>
  <si>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</si>
  <si>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</si>
  <si>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</si>
  <si>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</si>
  <si>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</si>
  <si>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</si>
  <si>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</si>
  <si>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</si>
  <si>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</si>
  <si>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</si>
  <si>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</si>
  <si>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</si>
  <si>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</si>
  <si>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</si>
  <si>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</si>
  <si>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</si>
  <si>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</si>
  <si>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</si>
  <si>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</si>
  <si>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</si>
  <si>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</si>
  <si>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</si>
  <si>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</si>
  <si>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</si>
  <si>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</si>
  <si>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</si>
  <si>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</si>
  <si>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</si>
  <si>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</si>
  <si>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</si>
  <si>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</si>
  <si>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</si>
  <si>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</si>
  <si>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</si>
  <si>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</si>
  <si>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</si>
  <si>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</si>
  <si>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</si>
  <si>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</si>
  <si>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</si>
  <si>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</si>
  <si>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</si>
  <si>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</si>
  <si>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</si>
  <si>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</si>
  <si>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</si>
  <si>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</si>
  <si>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</si>
  <si>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</si>
  <si>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</si>
  <si>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</si>
  <si>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</si>
  <si>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</si>
  <si>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</si>
  <si>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</si>
  <si>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</si>
  <si>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</si>
  <si>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</si>
  <si>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</si>
  <si>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</si>
  <si>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</si>
  <si>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</si>
  <si>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</si>
  <si>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</si>
  <si>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</si>
  <si>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</si>
  <si>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</si>
  <si>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</si>
  <si>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</si>
  <si>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</si>
  <si>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</si>
  <si>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</si>
  <si>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</si>
  <si>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</si>
  <si>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</si>
  <si>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</si>
  <si>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</si>
  <si>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</si>
  <si>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</si>
  <si>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</si>
  <si>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</si>
  <si>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</si>
  <si>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</si>
  <si>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</si>
  <si>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</si>
  <si>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</si>
  <si>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</si>
  <si>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</si>
  <si>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</si>
  <si>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</si>
  <si>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</si>
  <si>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</si>
  <si>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</si>
  <si>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</si>
  <si>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</si>
  <si>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</si>
  <si>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</si>
  <si>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</si>
  <si>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</si>
  <si>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</si>
  <si>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</si>
  <si>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</si>
  <si>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</si>
  <si>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</si>
  <si>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</si>
  <si>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</si>
  <si>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</si>
  <si>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</si>
  <si>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</si>
  <si>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</si>
  <si>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</si>
  <si>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</si>
  <si>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</si>
  <si>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</si>
  <si>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</si>
  <si>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</si>
  <si>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</si>
  <si>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</si>
  <si>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</si>
  <si>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</si>
  <si>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</si>
  <si>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</si>
  <si>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</si>
  <si>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</si>
  <si>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</si>
  <si>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</si>
  <si>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</si>
  <si>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</si>
  <si>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</si>
  <si>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</si>
  <si>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</si>
  <si>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</si>
  <si>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</si>
  <si>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</si>
  <si>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</si>
  <si>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</si>
  <si>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</si>
  <si>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</si>
  <si>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</si>
  <si>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</si>
  <si>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</si>
  <si>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</si>
  <si>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</si>
  <si>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</si>
  <si>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</si>
  <si>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</si>
  <si>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</si>
  <si>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</si>
  <si>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</si>
  <si>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</si>
  <si>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</si>
  <si>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</si>
  <si>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</si>
  <si>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</si>
  <si>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</si>
  <si>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</si>
  <si>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</si>
  <si>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</si>
  <si>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</si>
  <si>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</si>
  <si>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</si>
  <si>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</si>
  <si>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</si>
  <si>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</si>
  <si>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</si>
  <si>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</si>
  <si>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</si>
  <si>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</si>
  <si>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</si>
  <si>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</si>
  <si>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</si>
  <si>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</si>
  <si>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</si>
  <si>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</si>
  <si>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</si>
  <si>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</si>
  <si>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</si>
  <si>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</si>
  <si>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</si>
  <si>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</si>
  <si>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</si>
  <si>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</si>
  <si>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</si>
  <si>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</si>
  <si>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</si>
  <si>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</si>
  <si>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</si>
  <si>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</si>
  <si>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</si>
  <si>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</si>
  <si>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</si>
  <si>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</si>
  <si>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</si>
  <si>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</si>
  <si>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</si>
  <si>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</si>
  <si>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</si>
  <si>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</si>
  <si>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</si>
  <si>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</si>
  <si>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</si>
  <si>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</si>
  <si>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</si>
  <si>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</si>
  <si>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</si>
  <si>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</si>
  <si>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</si>
  <si>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</si>
  <si>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</si>
  <si>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</si>
  <si>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</si>
  <si>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</si>
  <si>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</si>
  <si>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</si>
  <si>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</si>
  <si>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</si>
  <si>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</si>
  <si>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</si>
  <si>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</si>
  <si>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</si>
  <si>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</si>
  <si>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</si>
  <si>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</si>
  <si>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</si>
  <si>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</si>
  <si>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</si>
  <si>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</si>
  <si>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</si>
  <si>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</si>
  <si>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</si>
  <si>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</si>
  <si>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</si>
  <si>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</si>
  <si>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</si>
  <si>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</si>
  <si>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</si>
  <si>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</si>
  <si>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</si>
  <si>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</si>
  <si>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</si>
  <si>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</si>
  <si>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</si>
  <si>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</si>
  <si>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</si>
  <si>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</si>
  <si>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</si>
  <si>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</si>
  <si>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</si>
  <si>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</si>
  <si>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</si>
  <si>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</si>
  <si>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</si>
  <si>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</si>
  <si>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</si>
  <si>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</si>
  <si>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</si>
  <si>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</si>
  <si>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</si>
  <si>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</si>
  <si>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</si>
  <si>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</si>
  <si>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</si>
  <si>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</si>
  <si>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</si>
  <si>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</si>
  <si>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</si>
  <si>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</si>
  <si>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</si>
  <si>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</si>
  <si>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</si>
  <si>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</si>
  <si>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</si>
  <si>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</si>
  <si>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</si>
  <si>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</si>
  <si>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</si>
  <si>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</si>
  <si>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</si>
  <si>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</si>
  <si>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</si>
  <si>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</si>
  <si>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</si>
  <si>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</si>
  <si>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</si>
  <si>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</si>
  <si>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</si>
  <si>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</si>
  <si>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</si>
  <si>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</si>
  <si>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</si>
  <si>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</si>
  <si>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</si>
  <si>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</si>
  <si>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</si>
  <si>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</si>
  <si>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</si>
  <si>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</si>
  <si>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</si>
  <si>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</si>
  <si>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</si>
  <si>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</si>
  <si>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</si>
  <si>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</si>
  <si>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</si>
  <si>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</si>
  <si>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</si>
  <si>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</si>
  <si>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</si>
  <si>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</si>
  <si>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</si>
  <si>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</si>
  <si>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</si>
  <si>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</si>
  <si>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</si>
  <si>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</si>
  <si>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</si>
  <si>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</si>
  <si>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</si>
  <si>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</si>
  <si>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</si>
  <si>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</si>
  <si>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</si>
  <si>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</si>
  <si>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</si>
  <si>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</si>
  <si>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</si>
  <si>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</si>
  <si>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</si>
  <si>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</si>
  <si>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</si>
  <si>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</si>
  <si>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</si>
  <si>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</si>
  <si>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</si>
  <si>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</si>
  <si>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</si>
  <si>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</si>
  <si>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</si>
  <si>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</si>
  <si>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</si>
  <si>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</si>
  <si>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</si>
  <si>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</si>
  <si>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</si>
  <si>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</si>
  <si>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</si>
  <si>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</si>
  <si>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</si>
  <si>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</si>
  <si>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</si>
  <si>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</si>
  <si>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</si>
  <si>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</si>
  <si>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</si>
  <si>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</si>
  <si>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</si>
  <si>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</si>
  <si>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</si>
  <si>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</si>
  <si>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</si>
  <si>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</si>
  <si>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</si>
  <si>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</si>
  <si>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</si>
  <si>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</si>
  <si>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</si>
  <si>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</si>
  <si>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</si>
  <si>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</si>
  <si>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</si>
  <si>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</si>
  <si>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</si>
  <si>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</si>
  <si>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</si>
  <si>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</si>
  <si>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</si>
  <si>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</si>
  <si>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</si>
  <si>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</si>
  <si>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</si>
  <si>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</si>
  <si>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</si>
  <si>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</si>
  <si>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</si>
  <si>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</si>
  <si>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</si>
  <si>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</si>
  <si>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</si>
  <si>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</si>
  <si>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</si>
  <si>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</si>
  <si>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</si>
  <si>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</si>
  <si>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</si>
  <si>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</si>
  <si>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</si>
  <si>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</si>
  <si>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</si>
  <si>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</si>
  <si>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</si>
  <si>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</si>
  <si>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</si>
  <si>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</si>
  <si>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</si>
  <si>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</si>
  <si>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</si>
  <si>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</si>
  <si>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</si>
  <si>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</si>
  <si>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</si>
  <si>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</si>
  <si>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</si>
  <si>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</si>
  <si>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</si>
  <si>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</si>
  <si>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</si>
  <si>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</si>
  <si>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</si>
  <si>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</si>
  <si>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</si>
  <si>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</si>
  <si>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</si>
  <si>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</si>
  <si>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</si>
  <si>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</si>
  <si>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</si>
  <si>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</si>
  <si>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</si>
  <si>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</si>
  <si>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</si>
  <si>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</si>
  <si>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</si>
  <si>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</si>
  <si>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</si>
  <si>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</si>
  <si>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</si>
  <si>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</si>
  <si>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</si>
  <si>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</si>
  <si>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</si>
  <si>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</si>
  <si>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</si>
  <si>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</si>
  <si>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</si>
  <si>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</si>
  <si>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</si>
  <si>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</si>
  <si>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</si>
  <si>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</si>
  <si>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</si>
  <si>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</si>
  <si>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</si>
  <si>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</si>
  <si>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</si>
  <si>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</si>
  <si>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</si>
  <si>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</si>
  <si>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</si>
  <si>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</si>
  <si>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</si>
  <si>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</si>
  <si>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</si>
  <si>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</si>
  <si>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</si>
  <si>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</si>
  <si>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</si>
  <si>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</si>
  <si>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</si>
  <si>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</si>
  <si>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</si>
  <si>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</si>
  <si>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</si>
  <si>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</si>
  <si>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</si>
  <si>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</si>
  <si>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</si>
  <si>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</si>
  <si>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</si>
  <si>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</si>
  <si>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</si>
  <si>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</si>
  <si>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</si>
  <si>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</si>
  <si>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</si>
  <si>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</si>
  <si>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</si>
  <si>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</si>
  <si>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</si>
  <si>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</si>
  <si>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</si>
  <si>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</si>
  <si>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</si>
  <si>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</si>
  <si>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</si>
  <si>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</si>
  <si>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</si>
  <si>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</si>
  <si>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</si>
  <si>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</si>
  <si>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</si>
  <si>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</si>
  <si>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</si>
  <si>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</si>
  <si>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</si>
  <si>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</si>
  <si>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</si>
  <si>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</si>
  <si>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</si>
  <si>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</si>
  <si>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</si>
  <si>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</si>
  <si>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</si>
  <si>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</si>
  <si>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</si>
  <si>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</si>
  <si>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</si>
  <si>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</si>
  <si>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</si>
  <si>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</si>
  <si>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</si>
  <si>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</si>
  <si>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</si>
  <si>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</si>
  <si>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</si>
  <si>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</si>
  <si>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</si>
  <si>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</si>
  <si>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</si>
  <si>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</si>
  <si>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</si>
  <si>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</si>
  <si>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</si>
  <si>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</si>
  <si>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</si>
  <si>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</si>
  <si>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</si>
  <si>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</si>
  <si>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</si>
  <si>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</si>
  <si>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</si>
  <si>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</si>
  <si>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</si>
  <si>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</si>
  <si>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</si>
  <si>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</si>
  <si>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</si>
  <si>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</si>
  <si>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</si>
  <si>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</si>
  <si>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</si>
  <si>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</si>
  <si>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</si>
  <si>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</si>
  <si>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</si>
  <si>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</si>
  <si>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</si>
  <si>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</si>
  <si>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</si>
  <si>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</si>
  <si>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</si>
  <si>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</si>
  <si>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</si>
  <si>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</si>
  <si>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</si>
  <si>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</si>
  <si>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</si>
  <si>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</si>
  <si>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</si>
  <si>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</si>
  <si>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</si>
  <si>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</si>
  <si>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</si>
  <si>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</si>
  <si>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</si>
  <si>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</si>
  <si>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</si>
  <si>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</si>
  <si>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</si>
  <si>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</si>
  <si>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</si>
  <si>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</si>
  <si>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</si>
  <si>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</si>
  <si>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</si>
  <si>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</si>
  <si>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</si>
  <si>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</si>
  <si>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</si>
  <si>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</si>
  <si>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</si>
  <si>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</si>
  <si>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</si>
  <si>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</si>
  <si>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</si>
  <si>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</si>
  <si>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</si>
  <si>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</si>
  <si>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</si>
  <si>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</si>
  <si>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</si>
  <si>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</si>
  <si>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</si>
  <si>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</si>
  <si>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</si>
  <si>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</si>
  <si>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</si>
  <si>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</si>
  <si>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</si>
  <si>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</si>
  <si>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</si>
  <si>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</si>
  <si>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</si>
  <si>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</si>
  <si>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</si>
  <si>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</si>
  <si>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</si>
  <si>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</si>
  <si>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</si>
  <si>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</si>
  <si>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</si>
  <si>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</si>
  <si>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</si>
  <si>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</si>
  <si>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</si>
  <si>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</si>
  <si>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</si>
  <si>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</si>
  <si>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</si>
  <si>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</si>
  <si>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</si>
  <si>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</si>
  <si>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</si>
  <si>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</si>
  <si>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</si>
  <si>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</si>
  <si>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</si>
  <si>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</si>
  <si>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</si>
  <si>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</si>
  <si>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</si>
  <si>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</si>
  <si>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</si>
  <si>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</si>
  <si>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</si>
  <si>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</si>
  <si>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</si>
  <si>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</si>
  <si>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</si>
  <si>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</si>
  <si>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</si>
  <si>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</si>
  <si>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</si>
  <si>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</si>
  <si>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</si>
  <si>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</si>
  <si>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</si>
  <si>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</si>
  <si>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</si>
  <si>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</si>
  <si>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</si>
  <si>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</si>
  <si>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</si>
  <si>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</si>
  <si>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</si>
  <si>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</si>
  <si>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</si>
  <si>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</si>
  <si>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</si>
  <si>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</si>
  <si>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</si>
  <si>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</si>
  <si>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</si>
  <si>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</si>
  <si>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</si>
  <si>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</si>
  <si>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</si>
  <si>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</si>
  <si>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</si>
  <si>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</si>
  <si>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</si>
  <si>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</si>
  <si>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</si>
  <si>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</si>
  <si>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</si>
  <si>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</si>
  <si>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</si>
  <si>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</si>
  <si>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</si>
  <si>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</si>
  <si>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</si>
  <si>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</si>
  <si>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</si>
  <si>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</si>
  <si>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</si>
  <si>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</si>
  <si>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</si>
  <si>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</si>
  <si>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</si>
  <si>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</si>
  <si>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</si>
  <si>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</si>
  <si>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</si>
  <si>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</si>
  <si>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</si>
  <si>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</si>
  <si>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</si>
  <si>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</si>
  <si>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</si>
  <si>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</si>
  <si>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</si>
  <si>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</si>
  <si>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</si>
  <si>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</si>
  <si>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</si>
  <si>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</si>
  <si>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</si>
  <si>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</si>
  <si>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</si>
  <si>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</si>
  <si>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</si>
  <si>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</si>
  <si>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</si>
  <si>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</si>
  <si>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</si>
  <si>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</si>
  <si>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</si>
  <si>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</si>
  <si>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</si>
  <si>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</si>
  <si>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</si>
  <si>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</si>
  <si>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</si>
  <si>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</si>
  <si>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</si>
  <si>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</si>
  <si>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</si>
  <si>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</si>
  <si>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</si>
  <si>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</si>
  <si>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</si>
  <si>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</si>
  <si>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</si>
  <si>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</si>
  <si>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</si>
  <si>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</si>
  <si>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</si>
  <si>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</si>
  <si>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</si>
  <si>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</si>
  <si>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</si>
  <si>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</si>
  <si>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</si>
  <si>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</si>
  <si>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</si>
  <si>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</si>
  <si>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</si>
  <si>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</si>
  <si>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</si>
  <si>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</si>
  <si>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</si>
  <si>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</si>
  <si>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</si>
  <si>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</si>
  <si>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</si>
  <si>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</si>
  <si>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</si>
  <si>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</si>
  <si>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</si>
  <si>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</si>
  <si>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</si>
  <si>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</si>
  <si>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</si>
  <si>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</si>
  <si>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</si>
  <si>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</si>
  <si>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</si>
  <si>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</si>
  <si>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</si>
  <si>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</si>
  <si>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</si>
  <si>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</si>
  <si>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</si>
  <si>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</si>
  <si>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</si>
  <si>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</si>
  <si>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</si>
  <si>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</si>
  <si>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</si>
  <si>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</si>
  <si>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</si>
  <si>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</si>
  <si>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</si>
  <si>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</si>
  <si>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</si>
  <si>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</si>
  <si>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</si>
  <si>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</si>
  <si>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</si>
  <si>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</si>
  <si>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</si>
  <si>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</si>
  <si>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</si>
  <si>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</si>
  <si>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</si>
  <si>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</si>
  <si>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</si>
  <si>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</si>
  <si>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</si>
  <si>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</si>
  <si>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</si>
  <si>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</si>
  <si>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</si>
  <si>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</si>
  <si>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</si>
  <si>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</si>
  <si>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</si>
  <si>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</si>
  <si>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</si>
  <si>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</si>
  <si>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</si>
  <si>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</si>
  <si>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</si>
  <si>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</si>
  <si>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</si>
  <si>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</si>
  <si>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</si>
  <si>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</si>
  <si>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</si>
  <si>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</si>
  <si>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</si>
  <si>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</si>
  <si>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</si>
  <si>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</si>
  <si>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</si>
  <si>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</si>
  <si>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</si>
  <si>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</si>
  <si>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</si>
  <si>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</si>
  <si>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</si>
  <si>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</si>
  <si>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</si>
  <si>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</si>
  <si>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</si>
  <si>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</si>
  <si>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</si>
  <si>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</si>
  <si>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</si>
  <si>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</si>
  <si>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</si>
  <si>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</si>
  <si>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</si>
  <si>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</si>
  <si>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</si>
  <si>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</si>
  <si>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</si>
  <si>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</si>
  <si>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</si>
  <si>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</si>
  <si>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</si>
  <si>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</si>
  <si>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</si>
  <si>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</si>
  <si>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</si>
  <si>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</si>
  <si>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</si>
  <si>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</si>
  <si>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</si>
  <si>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</si>
  <si>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</si>
  <si>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</si>
  <si>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</si>
  <si>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</si>
  <si>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</si>
  <si>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</si>
  <si>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</si>
  <si>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</si>
  <si>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</si>
  <si>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</si>
  <si>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</si>
  <si>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</si>
  <si>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</si>
  <si>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</si>
  <si>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</si>
  <si>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</si>
  <si>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</si>
  <si>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</si>
  <si>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</si>
  <si>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</si>
  <si>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</si>
  <si>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</si>
  <si>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</si>
  <si>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</si>
  <si>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</si>
  <si>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</si>
  <si>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</si>
  <si>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</si>
  <si>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</si>
  <si>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</si>
  <si>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</si>
  <si>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</si>
  <si>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</si>
  <si>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</si>
  <si>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</si>
  <si>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</si>
  <si>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</si>
  <si>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</si>
  <si>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</si>
  <si>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</si>
  <si>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</si>
  <si>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</si>
  <si>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</si>
  <si>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</si>
  <si>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</si>
  <si>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</si>
  <si>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</si>
  <si>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</si>
  <si>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</si>
  <si>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</si>
  <si>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</si>
  <si>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</si>
  <si>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</si>
  <si>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</si>
  <si>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</si>
  <si>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</si>
  <si>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</si>
  <si>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</si>
  <si>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</si>
  <si>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</si>
  <si>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</si>
  <si>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</si>
  <si>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</si>
  <si>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</si>
  <si>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</si>
  <si>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</si>
  <si>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</si>
  <si>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</si>
  <si>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</si>
  <si>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</si>
  <si>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</si>
  <si>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</si>
  <si>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</si>
  <si>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</si>
  <si>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</si>
  <si>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</si>
  <si>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</si>
  <si>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</si>
  <si>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</si>
  <si>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</si>
  <si>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</si>
  <si>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</si>
  <si>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</si>
  <si>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</si>
  <si>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</si>
  <si>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</si>
  <si>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</si>
  <si>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</si>
  <si>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</si>
  <si>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</si>
  <si>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</si>
  <si>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</si>
  <si>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</si>
  <si>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</si>
  <si>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</si>
  <si>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</si>
  <si>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</si>
  <si>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</si>
  <si>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</si>
  <si>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</si>
  <si>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</si>
  <si>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</si>
  <si>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</si>
  <si>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</si>
  <si>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</si>
  <si>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</si>
  <si>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</si>
  <si>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</si>
  <si>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</si>
  <si>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</si>
  <si>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</si>
  <si>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</si>
  <si>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</si>
  <si>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</si>
  <si>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</si>
  <si>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</si>
  <si>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</si>
  <si>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</si>
  <si>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</si>
  <si>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</si>
  <si>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</si>
  <si>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</si>
  <si>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</si>
  <si>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</si>
  <si>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</si>
  <si>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</si>
  <si>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</si>
  <si>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</si>
  <si>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</si>
  <si>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</si>
  <si>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</si>
  <si>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</si>
  <si>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</si>
  <si>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</si>
  <si>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</si>
  <si>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</si>
  <si>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</si>
  <si>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</si>
  <si>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</si>
  <si>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</si>
  <si>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</si>
  <si>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</si>
  <si>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</si>
  <si>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</si>
  <si>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</si>
  <si>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</si>
  <si>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</si>
  <si>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</si>
  <si>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</si>
  <si>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</si>
  <si>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</si>
  <si>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</si>
  <si>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</si>
  <si>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</si>
  <si>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</si>
  <si>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</si>
  <si>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</si>
  <si>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</si>
  <si>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</si>
  <si>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</si>
  <si>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</si>
  <si>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</si>
  <si>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</si>
  <si>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</si>
  <si>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</si>
  <si>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</si>
  <si>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</si>
  <si>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</si>
  <si>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</si>
  <si>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</si>
  <si>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</si>
  <si>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</si>
  <si>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</si>
  <si>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</si>
  <si>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</si>
  <si>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</si>
  <si>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</si>
  <si>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</si>
  <si>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</si>
  <si>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</si>
  <si>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</si>
  <si>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</si>
  <si>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</si>
  <si>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</si>
  <si>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</si>
  <si>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</si>
  <si>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</si>
  <si>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</si>
  <si>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</si>
  <si>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</si>
  <si>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</si>
  <si>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</si>
  <si>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</si>
  <si>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</si>
  <si>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</si>
  <si>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</si>
  <si>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</si>
  <si>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</si>
  <si>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</si>
  <si>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</si>
  <si>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</si>
  <si>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</si>
  <si>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</si>
  <si>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</si>
  <si>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</si>
  <si>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</si>
  <si>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</si>
  <si>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</si>
  <si>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</si>
  <si>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</si>
  <si>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</si>
  <si>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</si>
  <si>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</si>
  <si>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</si>
  <si>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</si>
  <si>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</si>
  <si>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</si>
  <si>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</si>
  <si>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</si>
  <si>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</si>
  <si>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</si>
  <si>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</si>
  <si>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</si>
  <si>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</si>
  <si>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</si>
  <si>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</si>
  <si>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</si>
  <si>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</si>
  <si>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</si>
  <si>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</si>
  <si>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</si>
  <si>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</si>
  <si>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</si>
  <si>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</si>
  <si>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</si>
  <si>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</si>
  <si>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</si>
  <si>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</si>
  <si>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</si>
  <si>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</si>
  <si>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</si>
  <si>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</si>
  <si>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</si>
  <si>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</si>
  <si>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</si>
  <si>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</si>
  <si>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</si>
  <si>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</si>
  <si>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</si>
  <si>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</si>
  <si>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</si>
  <si>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</si>
  <si>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</si>
  <si>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</si>
  <si>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</si>
  <si>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</si>
  <si>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</si>
  <si>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</si>
  <si>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</si>
  <si>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</si>
  <si>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</si>
  <si>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</si>
  <si>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</si>
  <si>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</si>
  <si>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</si>
  <si>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</si>
  <si>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</si>
  <si>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</si>
  <si>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</si>
  <si>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</si>
  <si>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</si>
  <si>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</si>
  <si>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</si>
  <si>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</si>
  <si>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</si>
  <si>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</si>
  <si>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</si>
  <si>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</si>
  <si>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</si>
  <si>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</si>
  <si>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</si>
  <si>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</si>
  <si>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</si>
  <si>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</si>
  <si>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</si>
  <si>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</si>
  <si>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</si>
  <si>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</si>
  <si>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</si>
  <si>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</si>
  <si>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</si>
  <si>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</si>
  <si>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</si>
  <si>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</si>
  <si>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</si>
  <si>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</si>
  <si>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</si>
  <si>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</si>
  <si>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</si>
  <si>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</si>
  <si>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</si>
  <si>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</si>
  <si>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</si>
  <si>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</si>
  <si>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</si>
  <si>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</si>
  <si>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</si>
  <si>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</si>
  <si>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</si>
  <si>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</si>
  <si>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</si>
  <si>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</si>
  <si>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</si>
  <si>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</si>
  <si>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</si>
  <si>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</si>
  <si>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</si>
  <si>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</si>
  <si>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</si>
  <si>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</si>
  <si>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</si>
  <si>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</si>
  <si>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</si>
  <si>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</si>
  <si>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</si>
  <si>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</si>
  <si>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</si>
  <si>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</si>
  <si>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</si>
  <si>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</si>
  <si>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</si>
  <si>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</si>
  <si>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</si>
  <si>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</si>
  <si>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</si>
  <si>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</si>
  <si>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</si>
  <si>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</si>
  <si>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</si>
  <si>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</si>
  <si>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</si>
  <si>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</si>
  <si>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</si>
  <si>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</si>
  <si>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</si>
  <si>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</si>
  <si>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</si>
  <si>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</si>
  <si>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</si>
  <si>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</si>
  <si>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</si>
  <si>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</si>
  <si>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</si>
  <si>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</si>
  <si>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</si>
  <si>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</si>
  <si>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</si>
  <si>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</si>
  <si>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</si>
  <si>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</si>
  <si>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</si>
  <si>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</si>
  <si>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</si>
  <si>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</si>
  <si>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</si>
  <si>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</si>
  <si>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</si>
  <si>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</si>
  <si>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</si>
  <si>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</si>
  <si>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</si>
  <si>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</si>
  <si>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</si>
  <si>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</si>
  <si>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</si>
  <si>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</si>
  <si>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</si>
  <si>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</si>
  <si>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</si>
  <si>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</si>
  <si>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</si>
  <si>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</si>
  <si>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</si>
  <si>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</si>
  <si>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</si>
  <si>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</si>
  <si>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</si>
  <si>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</si>
  <si>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</si>
  <si>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</si>
  <si>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</si>
  <si>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</si>
  <si>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</si>
  <si>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</si>
  <si>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</si>
  <si>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</si>
  <si>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</si>
  <si>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</si>
  <si>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</si>
  <si>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</si>
  <si>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</si>
  <si>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</si>
  <si>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</si>
  <si>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</si>
  <si>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</si>
  <si>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</si>
  <si>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</si>
  <si>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</si>
  <si>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</si>
  <si>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</si>
  <si>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</si>
  <si>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</si>
  <si>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</si>
  <si>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</si>
  <si>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</si>
  <si>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</si>
  <si>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</si>
  <si>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</si>
  <si>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</si>
  <si>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</si>
  <si>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</si>
  <si>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</si>
  <si>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</si>
  <si>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</si>
  <si>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</si>
  <si>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</si>
  <si>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</si>
  <si>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</si>
  <si>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</si>
  <si>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</si>
  <si>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</si>
  <si>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</si>
  <si>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</si>
  <si>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</si>
  <si>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</si>
  <si>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</si>
  <si>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</si>
  <si>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</si>
  <si>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</si>
  <si>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</si>
  <si>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</si>
  <si>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</si>
  <si>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</si>
  <si>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</si>
  <si>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</si>
  <si>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</si>
  <si>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</si>
  <si>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</si>
  <si>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</si>
  <si>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</si>
  <si>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</si>
  <si>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</si>
  <si>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</si>
  <si>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</si>
  <si>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</si>
  <si>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</si>
  <si>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</si>
  <si>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</si>
  <si>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</si>
  <si>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</si>
  <si>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</si>
  <si>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</si>
  <si>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</si>
  <si>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</si>
  <si>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</si>
  <si>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</si>
  <si>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</si>
  <si>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</si>
  <si>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</si>
  <si>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</si>
  <si>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</si>
  <si>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</si>
  <si>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</si>
  <si>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</si>
  <si>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</si>
  <si>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</si>
  <si>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</si>
  <si>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</si>
  <si>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</si>
  <si>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</si>
  <si>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</si>
  <si>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</si>
  <si>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</si>
  <si>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</si>
  <si>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</si>
  <si>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</si>
  <si>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</si>
  <si>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</si>
  <si>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</si>
  <si>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</si>
  <si>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</si>
  <si>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</si>
  <si>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</si>
  <si>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</si>
  <si>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</si>
  <si>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</si>
  <si>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</si>
  <si>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</si>
  <si>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</si>
  <si>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</si>
  <si>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</si>
  <si>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</si>
  <si>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</si>
  <si>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</si>
  <si>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</si>
  <si>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</si>
  <si>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</si>
  <si>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</si>
  <si>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</si>
  <si>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</si>
  <si>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</si>
  <si>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</si>
  <si>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</si>
  <si>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</si>
  <si>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</si>
  <si>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</si>
  <si>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</si>
  <si>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</si>
  <si>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</si>
  <si>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</si>
  <si>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</si>
  <si>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</si>
  <si>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</si>
  <si>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</si>
  <si>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</si>
  <si>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</si>
  <si>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</si>
  <si>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</si>
  <si>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</si>
  <si>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</si>
  <si>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</si>
  <si>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</si>
  <si>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</si>
  <si>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</si>
  <si>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</si>
  <si>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</si>
  <si>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</si>
  <si>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</si>
  <si>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</si>
  <si>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</si>
  <si>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</si>
  <si>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</si>
  <si>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</si>
  <si>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</si>
  <si>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</si>
  <si>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</si>
  <si>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</si>
  <si>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</si>
  <si>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</si>
  <si>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</si>
  <si>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</si>
  <si>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</si>
  <si>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</si>
  <si>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</si>
  <si>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</si>
  <si>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</si>
  <si>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</si>
  <si>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</si>
  <si>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</si>
  <si>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</si>
  <si>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</si>
  <si>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</si>
  <si>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</si>
  <si>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</si>
  <si>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</si>
  <si>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</si>
  <si>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</si>
  <si>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</si>
  <si>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</si>
  <si>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</si>
  <si>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</si>
  <si>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</si>
  <si>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</si>
  <si>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</si>
  <si>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</si>
  <si>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</si>
  <si>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</si>
  <si>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</si>
  <si>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</si>
  <si>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</si>
  <si>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</si>
  <si>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</si>
  <si>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</si>
  <si>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</si>
  <si>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</si>
  <si>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</si>
  <si>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</si>
  <si>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</si>
  <si>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</si>
  <si>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</si>
  <si>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</si>
  <si>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</si>
  <si>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</si>
  <si>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</si>
  <si>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</si>
  <si>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</si>
  <si>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</si>
  <si>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</si>
  <si>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</si>
  <si>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</si>
  <si>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</si>
  <si>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</si>
  <si>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</si>
  <si>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</si>
  <si>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</si>
  <si>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</si>
  <si>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</si>
  <si>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</si>
  <si>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</si>
  <si>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</si>
  <si>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</si>
  <si>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</si>
  <si>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</si>
  <si>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</si>
  <si>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</si>
  <si>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</si>
  <si>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</si>
  <si>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</si>
  <si>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</si>
  <si>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</si>
  <si>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</si>
  <si>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</si>
  <si>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</si>
  <si>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</si>
  <si>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</si>
  <si>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</si>
  <si>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</si>
  <si>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</si>
  <si>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</si>
  <si>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</si>
  <si>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</si>
  <si>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</si>
  <si>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</si>
  <si>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</si>
  <si>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</si>
  <si>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</si>
  <si>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</si>
  <si>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</si>
  <si>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</si>
  <si>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</si>
  <si>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</si>
  <si>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</si>
  <si>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</si>
  <si>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</si>
  <si>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</si>
  <si>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</si>
  <si>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</si>
  <si>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</si>
  <si>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</si>
  <si>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</si>
  <si>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</si>
  <si>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</si>
  <si>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</si>
  <si>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</si>
  <si>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</si>
  <si>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</si>
  <si>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</si>
  <si>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</si>
  <si>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</si>
  <si>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</si>
  <si>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</si>
  <si>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</si>
  <si>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</si>
  <si>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</si>
  <si>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</si>
  <si>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</si>
  <si>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</si>
  <si>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</si>
  <si>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</si>
  <si>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</si>
  <si>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</si>
  <si>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</si>
  <si>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</si>
  <si>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</si>
  <si>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</si>
  <si>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</si>
  <si>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</si>
  <si>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</si>
  <si>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</si>
  <si>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</si>
  <si>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</si>
  <si>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</si>
  <si>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</si>
  <si>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</si>
  <si>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</si>
  <si>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</si>
  <si>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</si>
  <si>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</si>
  <si>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</si>
  <si>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</si>
  <si>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</si>
  <si>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</si>
  <si>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</si>
  <si>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</si>
  <si>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</si>
  <si>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</si>
  <si>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</si>
  <si>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</si>
  <si>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</si>
  <si>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</si>
  <si>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</si>
  <si>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</si>
  <si>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</si>
  <si>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</si>
  <si>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</si>
  <si>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</si>
  <si>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</si>
  <si>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</si>
  <si>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</si>
  <si>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</si>
  <si>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</si>
  <si>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</si>
  <si>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</si>
  <si>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</si>
  <si>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</si>
  <si>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</si>
  <si>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</si>
  <si>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</si>
  <si>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</si>
  <si>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</si>
  <si>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</si>
  <si>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</si>
  <si>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</si>
  <si>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</si>
  <si>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</si>
  <si>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</si>
  <si>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</si>
  <si>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</si>
  <si>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</si>
  <si>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</si>
  <si>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</si>
  <si>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</si>
  <si>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</si>
  <si>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</si>
  <si>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</si>
  <si>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</si>
  <si>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</si>
  <si>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</si>
  <si>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</si>
  <si>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</si>
  <si>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</si>
  <si>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</si>
  <si>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</si>
  <si>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</si>
  <si>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</si>
  <si>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</si>
  <si>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</si>
  <si>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</si>
  <si>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</si>
  <si>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</si>
  <si>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</si>
  <si>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</si>
  <si>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</si>
  <si>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</si>
  <si>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</si>
  <si>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</si>
  <si>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</si>
  <si>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</si>
  <si>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</si>
  <si>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</si>
  <si>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</si>
  <si>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</si>
  <si>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</si>
  <si>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</si>
  <si>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</si>
  <si>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</si>
  <si>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</si>
  <si>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</si>
  <si>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</si>
  <si>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</si>
  <si>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</si>
  <si>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</si>
  <si>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</si>
  <si>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</si>
  <si>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</si>
  <si>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</si>
  <si>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</si>
  <si>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</si>
  <si>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</si>
  <si>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</si>
  <si>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</si>
  <si>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</si>
  <si>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</si>
  <si>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</si>
  <si>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</si>
  <si>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</si>
  <si>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</si>
  <si>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</si>
  <si>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</si>
  <si>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</si>
  <si>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</si>
  <si>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</si>
  <si>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</si>
  <si>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</si>
  <si>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</si>
  <si>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</si>
  <si>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</si>
  <si>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</si>
  <si>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</si>
  <si>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</si>
  <si>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</si>
  <si>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</si>
  <si>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</si>
  <si>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</si>
  <si>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</si>
  <si>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</si>
  <si>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</si>
  <si>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</si>
  <si>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</si>
  <si>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</si>
  <si>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</si>
  <si>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</si>
  <si>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</si>
  <si>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</si>
  <si>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</si>
  <si>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</si>
  <si>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</si>
  <si>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</si>
  <si>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</si>
  <si>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</si>
  <si>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</si>
  <si>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</si>
  <si>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</si>
  <si>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</si>
  <si>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</si>
  <si>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</si>
  <si>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</si>
  <si>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</si>
  <si>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</si>
  <si>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</si>
  <si>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</si>
  <si>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</si>
  <si>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</si>
  <si>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</si>
  <si>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</si>
  <si>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</si>
  <si>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</si>
  <si>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</si>
  <si>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</si>
  <si>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</si>
  <si>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</si>
  <si>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</si>
  <si>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</si>
  <si>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</si>
  <si>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</si>
  <si>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</si>
  <si>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</si>
  <si>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</si>
  <si>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</si>
  <si>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</si>
  <si>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</si>
  <si>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</si>
  <si>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</si>
  <si>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</si>
  <si>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</si>
  <si>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</si>
  <si>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</si>
  <si>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</si>
  <si>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</si>
  <si>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</si>
  <si>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</si>
  <si>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</si>
  <si>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</si>
  <si>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</si>
  <si>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</si>
  <si>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</si>
  <si>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</si>
  <si>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</si>
  <si>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</si>
  <si>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</si>
  <si>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</si>
  <si>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</si>
  <si>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</si>
  <si>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</si>
  <si>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</si>
  <si>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</si>
  <si>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</si>
  <si>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</si>
  <si>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</si>
  <si>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</si>
  <si>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</si>
  <si>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</si>
  <si>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</si>
  <si>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</si>
  <si>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</si>
  <si>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</si>
  <si>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</si>
  <si>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</si>
  <si>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</si>
  <si>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</si>
  <si>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</si>
  <si>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</si>
  <si>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</si>
  <si>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</si>
  <si>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</si>
  <si>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</si>
  <si>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</si>
  <si>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</si>
  <si>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</si>
  <si>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</si>
  <si>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</si>
  <si>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</si>
  <si>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</si>
  <si>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</si>
  <si>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</si>
  <si>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</si>
  <si>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</si>
  <si>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</si>
  <si>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</si>
  <si>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</si>
  <si>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</si>
  <si>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</si>
  <si>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</si>
  <si>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</si>
  <si>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</si>
  <si>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</si>
  <si>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</si>
  <si>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</si>
  <si>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</si>
  <si>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</si>
  <si>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</si>
  <si>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</si>
  <si>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</si>
  <si>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</si>
  <si>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</si>
  <si>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</si>
  <si>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</si>
  <si>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</si>
  <si>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</si>
  <si>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</si>
  <si>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</si>
  <si>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</si>
  <si>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</si>
  <si>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</si>
  <si>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</si>
  <si>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</si>
  <si>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</si>
  <si>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</si>
  <si>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</si>
  <si>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</si>
  <si>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</si>
  <si>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</si>
  <si>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</si>
  <si>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</si>
  <si>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</si>
  <si>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</si>
  <si>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</si>
  <si>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</si>
  <si>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</si>
  <si>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</si>
  <si>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</si>
  <si>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</si>
  <si>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</si>
  <si>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</si>
  <si>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</si>
  <si>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</si>
  <si>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</si>
  <si>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</si>
  <si>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</si>
  <si>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</si>
  <si>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</si>
  <si>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</si>
  <si>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</si>
  <si>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</si>
  <si>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</si>
  <si>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</si>
  <si>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</si>
  <si>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</si>
  <si>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</si>
  <si>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</si>
  <si>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</si>
  <si>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</si>
  <si>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</si>
  <si>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</si>
  <si>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</si>
  <si>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</si>
  <si>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</si>
  <si>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</si>
  <si>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</si>
  <si>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</si>
  <si>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</si>
  <si>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</si>
  <si>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</si>
  <si>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</si>
  <si>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</si>
  <si>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</si>
  <si>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</si>
  <si>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</si>
  <si>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</si>
  <si>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</si>
  <si>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</si>
  <si>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</si>
  <si>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</si>
  <si>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</si>
  <si>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</si>
  <si>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</si>
  <si>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</si>
  <si>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</si>
  <si>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</si>
  <si>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</si>
  <si>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</si>
  <si>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</si>
  <si>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</si>
  <si>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</si>
  <si>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</si>
  <si>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</si>
  <si>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</si>
  <si>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</si>
  <si>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</si>
  <si>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</si>
  <si>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</si>
  <si>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</si>
  <si>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</si>
  <si>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</si>
  <si>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</si>
  <si>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</si>
  <si>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</si>
  <si>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</si>
  <si>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</si>
  <si>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</si>
  <si>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</si>
  <si>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</si>
  <si>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</si>
  <si>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</si>
  <si>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</si>
  <si>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</si>
  <si>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</si>
  <si>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</si>
  <si>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</si>
  <si>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</si>
  <si>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</si>
  <si>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</si>
  <si>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</si>
  <si>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</si>
  <si>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</si>
  <si>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</si>
  <si>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</si>
  <si>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</si>
  <si>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</si>
  <si>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</si>
  <si>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</si>
  <si>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</si>
  <si>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</si>
  <si>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</si>
  <si>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</si>
  <si>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</si>
  <si>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</si>
  <si>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</si>
  <si>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</si>
  <si>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</si>
  <si>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</si>
  <si>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</si>
  <si>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</si>
  <si>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</si>
  <si>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</si>
  <si>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</si>
  <si>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</si>
  <si>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</si>
  <si>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</si>
  <si>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</si>
  <si>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</si>
  <si>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</si>
  <si>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</si>
  <si>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</si>
  <si>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</si>
  <si>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</si>
  <si>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</si>
  <si>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</si>
  <si>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</si>
  <si>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</si>
  <si>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</si>
  <si>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</si>
  <si>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</si>
  <si>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</si>
  <si>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</si>
  <si>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</si>
  <si>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</si>
  <si>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</si>
  <si>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</si>
  <si>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</si>
  <si>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</si>
  <si>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</si>
  <si>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</si>
  <si>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</si>
  <si>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</si>
  <si>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</si>
  <si>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</si>
  <si>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</si>
  <si>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</si>
  <si>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</si>
  <si>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</si>
  <si>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</si>
  <si>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</si>
  <si>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</si>
  <si>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</si>
  <si>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</si>
  <si>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</si>
  <si>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</si>
  <si>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</si>
  <si>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</si>
  <si>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</si>
  <si>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</si>
  <si>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</si>
  <si>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</si>
  <si>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</si>
  <si>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</si>
  <si>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</si>
  <si>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</si>
  <si>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</si>
  <si>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</si>
  <si>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</si>
  <si>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</si>
  <si>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</si>
  <si>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</si>
  <si>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</si>
  <si>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</si>
  <si>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</si>
  <si>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</si>
  <si>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</si>
  <si>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</si>
  <si>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</si>
  <si>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</si>
  <si>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</si>
  <si>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</si>
  <si>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</si>
  <si>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</si>
  <si>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</si>
  <si>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</si>
  <si>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</si>
  <si>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</si>
  <si>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</si>
  <si>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</si>
  <si>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</si>
  <si>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</si>
  <si>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</si>
  <si>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</si>
  <si>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</si>
  <si>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</si>
  <si>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</si>
  <si>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</si>
  <si>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</si>
  <si>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</si>
  <si>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</si>
  <si>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</si>
  <si>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</si>
  <si>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</si>
  <si>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</si>
  <si>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</si>
  <si>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</si>
  <si>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</si>
  <si>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</si>
  <si>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</si>
  <si>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</si>
  <si>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</si>
  <si>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</si>
  <si>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</si>
  <si>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</si>
  <si>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</si>
  <si>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</si>
  <si>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</si>
  <si>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</si>
  <si>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</si>
  <si>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</si>
  <si>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</si>
  <si>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</si>
  <si>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</si>
  <si>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</si>
  <si>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</si>
  <si>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</si>
  <si>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</si>
  <si>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</si>
  <si>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</si>
  <si>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</si>
  <si>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</si>
  <si>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</si>
  <si>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</si>
  <si>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</si>
  <si>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</si>
  <si>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</si>
  <si>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</si>
  <si>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</si>
  <si>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</si>
  <si>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</si>
  <si>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</si>
  <si>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</si>
  <si>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</si>
  <si>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</si>
  <si>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</si>
  <si>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</si>
  <si>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</si>
  <si>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</si>
  <si>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</si>
  <si>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</si>
  <si>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</si>
  <si>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</si>
  <si>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</si>
  <si>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</si>
  <si>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</si>
  <si>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</si>
  <si>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</si>
  <si>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</si>
  <si>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</si>
  <si>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</si>
  <si>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</si>
  <si>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</si>
  <si>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</si>
  <si>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</si>
  <si>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</si>
  <si>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</si>
  <si>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</si>
  <si>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</si>
  <si>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</si>
  <si>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</si>
  <si>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</si>
  <si>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</si>
  <si>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</si>
  <si>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</si>
  <si>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</si>
  <si>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</si>
  <si>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</si>
  <si>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</si>
  <si>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</si>
  <si>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</si>
  <si>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</si>
  <si>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</si>
  <si>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</si>
  <si>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</si>
  <si>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</si>
  <si>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</si>
  <si>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</si>
  <si>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</si>
  <si>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</si>
  <si>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</si>
  <si>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</si>
  <si>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</si>
  <si>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</si>
  <si>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</si>
  <si>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</si>
  <si>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</si>
  <si>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</si>
  <si>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</si>
  <si>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</si>
  <si>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</si>
  <si>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</si>
  <si>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</si>
  <si>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</si>
  <si>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</si>
  <si>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</si>
  <si>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</si>
  <si>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</si>
  <si>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</si>
  <si>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</si>
  <si>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</si>
  <si>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</si>
  <si>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</si>
  <si>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</si>
  <si>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</si>
  <si>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</si>
  <si>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</si>
  <si>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</si>
  <si>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</si>
  <si>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</si>
  <si>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</si>
  <si>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</si>
  <si>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</si>
  <si>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</si>
  <si>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</si>
  <si>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</si>
  <si>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</si>
  <si>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</si>
  <si>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</si>
  <si>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</si>
  <si>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</si>
  <si>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</si>
  <si>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</si>
  <si>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</si>
  <si>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</si>
  <si>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</si>
  <si>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</si>
  <si>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</si>
  <si>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</si>
  <si>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</si>
  <si>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</si>
  <si>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</si>
  <si>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</si>
  <si>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</si>
  <si>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</si>
  <si>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</si>
  <si>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</si>
  <si>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</si>
  <si>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</si>
  <si>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</si>
  <si>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</si>
  <si>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</si>
  <si>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</si>
  <si>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</si>
  <si>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</si>
  <si>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</si>
  <si>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</si>
  <si>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</si>
  <si>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</si>
  <si>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</si>
  <si>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</si>
  <si>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</si>
  <si>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</si>
  <si>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</si>
  <si>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</si>
  <si>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</si>
  <si>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</si>
  <si>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</si>
  <si>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</si>
  <si>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</si>
  <si>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</si>
  <si>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</si>
  <si>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</si>
  <si>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</si>
  <si>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</si>
  <si>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</si>
  <si>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</si>
  <si>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</si>
  <si>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</si>
  <si>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</si>
  <si>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</si>
  <si>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</si>
  <si>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</si>
  <si>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</si>
  <si>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</si>
  <si>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</si>
  <si>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</si>
  <si>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</si>
  <si>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</si>
  <si>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</si>
  <si>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</si>
  <si>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</si>
  <si>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</si>
  <si>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</si>
  <si>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</si>
  <si>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</si>
  <si>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</si>
  <si>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</si>
  <si>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</si>
  <si>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</si>
  <si>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</si>
  <si>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</si>
  <si>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</si>
  <si>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</si>
  <si>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</si>
  <si>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</si>
  <si>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</si>
  <si>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</si>
  <si>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</si>
  <si>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</si>
  <si>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</si>
  <si>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</si>
  <si>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</si>
  <si>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</si>
  <si>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</si>
  <si>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</si>
  <si>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</si>
  <si>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</si>
  <si>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</si>
  <si>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</si>
  <si>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</si>
  <si>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</si>
  <si>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</si>
  <si>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</si>
  <si>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</si>
  <si>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</si>
  <si>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</si>
  <si>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</si>
  <si>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</si>
  <si>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</si>
  <si>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</si>
  <si>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</si>
  <si>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</si>
  <si>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</si>
  <si>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</si>
  <si>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</si>
  <si>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</si>
  <si>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</si>
  <si>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</si>
  <si>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</si>
  <si>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</si>
  <si>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</si>
  <si>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</si>
  <si>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</si>
  <si>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</si>
  <si>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</si>
  <si>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</si>
  <si>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</si>
  <si>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</si>
  <si>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</si>
  <si>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</si>
  <si>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</si>
  <si>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</si>
  <si>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</si>
  <si>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</si>
  <si>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</si>
  <si>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</si>
  <si>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</si>
  <si>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</si>
  <si>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</si>
  <si>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</si>
  <si>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</si>
  <si>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</si>
  <si>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</si>
  <si>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</si>
  <si>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</si>
  <si>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</si>
  <si>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</si>
  <si>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</si>
  <si>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</si>
  <si>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</si>
  <si>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</si>
  <si>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</si>
  <si>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</si>
  <si>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</si>
  <si>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</si>
  <si>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</si>
  <si>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</si>
  <si>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</si>
  <si>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</si>
  <si>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</si>
  <si>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</si>
  <si>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</si>
  <si>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</si>
  <si>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</si>
  <si>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</si>
  <si>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</si>
  <si>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</si>
  <si>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</si>
  <si>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</si>
  <si>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</si>
  <si>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</si>
  <si>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</si>
  <si>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</si>
  <si>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</si>
  <si>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</si>
  <si>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</si>
  <si>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</si>
  <si>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</si>
  <si>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</si>
  <si>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</si>
  <si>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</si>
  <si>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</si>
  <si>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</si>
  <si>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</si>
  <si>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</si>
  <si>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</si>
  <si>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</si>
  <si>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</si>
  <si>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</si>
  <si>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</si>
  <si>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</si>
  <si>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</si>
  <si>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</si>
  <si>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</si>
  <si>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</si>
  <si>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</si>
  <si>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</si>
  <si>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</si>
  <si>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</si>
  <si>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</si>
  <si>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</si>
  <si>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</si>
  <si>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</si>
  <si>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</si>
  <si>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</si>
  <si>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</si>
  <si>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</si>
  <si>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</si>
  <si>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</si>
  <si>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</si>
  <si>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</si>
  <si>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</si>
  <si>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</si>
  <si>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</si>
  <si>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</si>
  <si>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</si>
  <si>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</si>
  <si>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</si>
  <si>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</si>
  <si>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</si>
  <si>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</si>
  <si>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</si>
  <si>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</si>
  <si>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</si>
  <si>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</si>
  <si>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</si>
  <si>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</si>
  <si>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</si>
  <si>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</si>
  <si>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</si>
  <si>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</si>
  <si>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</si>
  <si>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</si>
  <si>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</si>
  <si>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</si>
  <si>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</si>
  <si>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</si>
  <si>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</si>
  <si>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</si>
  <si>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</si>
  <si>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</si>
  <si>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</si>
  <si>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</si>
  <si>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</si>
  <si>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</si>
  <si>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</si>
  <si>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</si>
  <si>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</si>
  <si>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</si>
  <si>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</si>
  <si>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</si>
  <si>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</si>
  <si>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</si>
  <si>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</si>
  <si>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</si>
  <si>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</si>
  <si>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</si>
  <si>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</si>
  <si>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</si>
  <si>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</si>
  <si>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</si>
  <si>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</si>
  <si>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</si>
  <si>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</si>
  <si>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</si>
  <si>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</si>
  <si>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</si>
  <si>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</si>
  <si>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</si>
  <si>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</si>
  <si>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</si>
  <si>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</si>
  <si>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</si>
  <si>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</si>
  <si>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</si>
  <si>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</si>
  <si>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</si>
  <si>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</si>
  <si>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</si>
  <si>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</si>
  <si>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</si>
  <si>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</si>
  <si>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</si>
  <si>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</si>
  <si>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</si>
  <si>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</si>
  <si>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</si>
  <si>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</si>
  <si>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</si>
  <si>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</si>
  <si>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</si>
  <si>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</si>
  <si>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</si>
  <si>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</si>
  <si>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</si>
  <si>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</si>
  <si>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</si>
  <si>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</si>
  <si>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</si>
  <si>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</si>
  <si>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</si>
  <si>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</si>
  <si>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</si>
  <si>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</si>
  <si>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</si>
  <si>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</si>
  <si>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</si>
  <si>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</si>
  <si>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</si>
  <si>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</si>
  <si>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</si>
  <si>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</si>
  <si>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</si>
  <si>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</si>
  <si>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</si>
  <si>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</si>
  <si>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</si>
  <si>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</si>
  <si>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</si>
  <si>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</si>
  <si>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</si>
  <si>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</si>
  <si>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</si>
  <si>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</si>
  <si>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</si>
  <si>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</si>
  <si>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</si>
  <si>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</si>
  <si>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</si>
  <si>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</si>
  <si>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</si>
  <si>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</si>
  <si>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</si>
  <si>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</si>
  <si>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</si>
  <si>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</si>
  <si>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</si>
  <si>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</si>
  <si>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</si>
  <si>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</si>
  <si>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</si>
  <si>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</si>
  <si>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</si>
  <si>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</si>
  <si>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</si>
  <si>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</si>
  <si>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</si>
  <si>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</si>
  <si>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</si>
  <si>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</si>
  <si>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</si>
  <si>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</si>
  <si>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</si>
  <si>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</si>
  <si>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</si>
  <si>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</si>
  <si>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</si>
  <si>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</si>
  <si>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</si>
  <si>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</si>
  <si>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</si>
  <si>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</si>
  <si>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</si>
  <si>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</si>
  <si>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</si>
  <si>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</si>
  <si>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</si>
  <si>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</si>
  <si>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</si>
  <si>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</si>
  <si>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</si>
  <si>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</si>
  <si>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</si>
  <si>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</si>
  <si>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</si>
  <si>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</si>
  <si>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</si>
  <si>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</si>
  <si>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</si>
  <si>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</si>
  <si>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</si>
  <si>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</si>
  <si>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</si>
  <si>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</si>
  <si>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</si>
  <si>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</si>
  <si>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</si>
  <si>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</si>
  <si>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</si>
  <si>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</si>
  <si>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</si>
  <si>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</si>
  <si>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</si>
  <si>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</si>
  <si>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</si>
  <si>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</si>
  <si>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</si>
  <si>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</si>
  <si>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</si>
  <si>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</si>
  <si>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</si>
  <si>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</si>
  <si>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</si>
  <si>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</si>
  <si>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</si>
  <si>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</si>
  <si>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</si>
  <si>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</si>
  <si>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</si>
  <si>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</si>
  <si>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</si>
  <si>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</si>
  <si>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</si>
  <si>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</si>
  <si>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</si>
  <si>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</si>
  <si>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</si>
  <si>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</si>
  <si>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</si>
  <si>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</si>
  <si>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</si>
  <si>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</si>
  <si>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</si>
  <si>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</si>
  <si>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</si>
  <si>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</si>
  <si>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</si>
  <si>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</si>
  <si>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</si>
  <si>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</si>
  <si>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</si>
  <si>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</si>
  <si>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</si>
  <si>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</si>
  <si>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</si>
  <si>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</si>
  <si>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</si>
  <si>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</si>
  <si>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</si>
  <si>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</si>
  <si>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</si>
  <si>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</si>
  <si>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</si>
  <si>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</si>
  <si>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</si>
  <si>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</si>
  <si>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</si>
  <si>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</si>
  <si>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</si>
  <si>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</si>
  <si>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</si>
  <si>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</si>
  <si>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</si>
  <si>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</si>
  <si>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</si>
  <si>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</si>
  <si>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</si>
  <si>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</si>
  <si>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</si>
  <si>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</si>
  <si>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</si>
  <si>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</si>
  <si>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</si>
  <si>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</si>
  <si>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</si>
  <si>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</si>
  <si>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</si>
  <si>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</si>
  <si>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</si>
  <si>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</si>
  <si>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</si>
  <si>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</si>
  <si>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</si>
  <si>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</si>
  <si>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</si>
  <si>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</si>
  <si>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</si>
  <si>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</si>
  <si>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</si>
  <si>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</si>
  <si>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</si>
  <si>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</si>
  <si>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</si>
  <si>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</si>
  <si>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</si>
  <si>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</si>
  <si>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</si>
  <si>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</si>
  <si>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</si>
  <si>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</si>
  <si>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</si>
  <si>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</si>
  <si>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</si>
  <si>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</si>
  <si>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</si>
  <si>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</si>
  <si>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</si>
  <si>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</si>
  <si>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</si>
  <si>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</si>
  <si>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</si>
  <si>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</si>
  <si>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</si>
  <si>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</si>
  <si>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</si>
  <si>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</si>
  <si>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</si>
  <si>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</si>
  <si>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</si>
  <si>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</si>
  <si>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</si>
  <si>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</si>
  <si>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</si>
  <si>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</si>
  <si>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</si>
  <si>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</si>
  <si>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</si>
  <si>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</si>
  <si>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</si>
  <si>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</si>
  <si>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</si>
  <si>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</si>
  <si>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</si>
  <si>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</si>
  <si>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</si>
  <si>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</si>
  <si>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</si>
  <si>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</si>
  <si>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</si>
  <si>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</si>
  <si>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</si>
  <si>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</si>
  <si>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</si>
  <si>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</si>
  <si>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</si>
  <si>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</si>
  <si>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</si>
  <si>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</si>
  <si>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</si>
  <si>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</si>
  <si>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</si>
  <si>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</si>
  <si>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</si>
  <si>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</si>
  <si>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</si>
  <si>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</si>
  <si>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</si>
  <si>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</si>
  <si>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</si>
  <si>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</si>
  <si>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</si>
  <si>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</si>
  <si>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</si>
  <si>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</si>
  <si>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</si>
  <si>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</si>
  <si>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</si>
  <si>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</si>
  <si>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</si>
  <si>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</si>
  <si>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</si>
  <si>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</si>
  <si>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</si>
  <si>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</si>
  <si>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</si>
  <si>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</si>
  <si>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</si>
  <si>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</si>
  <si>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</si>
  <si>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</si>
  <si>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</si>
  <si>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</si>
  <si>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</si>
  <si>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</si>
  <si>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</si>
  <si>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</si>
  <si>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</si>
  <si>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</si>
  <si>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</si>
  <si>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</si>
  <si>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</si>
  <si>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</si>
  <si>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</si>
  <si>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</si>
  <si>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</si>
  <si>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</si>
  <si>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</si>
  <si>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</si>
  <si>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</si>
  <si>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</si>
  <si>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</si>
  <si>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</si>
  <si>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</si>
  <si>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</si>
  <si>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</si>
  <si>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</si>
  <si>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</si>
  <si>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</si>
  <si>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</si>
  <si>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</si>
  <si>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</si>
  <si>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</si>
  <si>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</si>
  <si>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</si>
  <si>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</si>
  <si>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</si>
  <si>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</si>
  <si>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</si>
  <si>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</si>
  <si>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</si>
  <si>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</si>
  <si>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</si>
  <si>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</si>
  <si>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</si>
  <si>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</si>
  <si>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</si>
  <si>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</si>
  <si>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</si>
  <si>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</si>
  <si>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</si>
  <si>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</si>
  <si>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</si>
  <si>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</si>
  <si>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</si>
  <si>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</si>
  <si>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</si>
  <si>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</si>
  <si>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</si>
  <si>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</si>
  <si>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</si>
  <si>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</si>
  <si>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</si>
  <si>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</si>
  <si>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</si>
  <si>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</si>
  <si>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</si>
  <si>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</si>
  <si>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</si>
  <si>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</si>
  <si>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</si>
  <si>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</si>
  <si>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</si>
  <si>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</si>
  <si>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</si>
  <si>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</si>
  <si>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</si>
  <si>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</si>
  <si>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</si>
  <si>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</si>
  <si>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</si>
  <si>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</si>
  <si>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</si>
  <si>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</si>
  <si>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</si>
  <si>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</si>
  <si>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</si>
  <si>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</si>
  <si>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</si>
  <si>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</si>
  <si>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</si>
  <si>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</si>
  <si>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</si>
  <si>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</si>
  <si>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</si>
  <si>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</si>
  <si>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</si>
  <si>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</si>
  <si>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</si>
  <si>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</si>
  <si>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</si>
  <si>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</si>
  <si>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</si>
  <si>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</si>
  <si>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</si>
  <si>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</si>
  <si>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</si>
  <si>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</si>
  <si>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</si>
  <si>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</si>
  <si>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</si>
  <si>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</si>
  <si>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</si>
  <si>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</si>
  <si>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</si>
  <si>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</si>
  <si>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</si>
  <si>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</si>
  <si>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</si>
  <si>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</si>
  <si>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</si>
  <si>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</si>
  <si>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</si>
  <si>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</si>
  <si>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</si>
  <si>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</si>
  <si>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</si>
  <si>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</si>
  <si>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</si>
  <si>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</si>
  <si>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</si>
  <si>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</si>
  <si>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</si>
  <si>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</si>
  <si>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</si>
  <si>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</si>
  <si>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</si>
  <si>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</si>
  <si>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</si>
  <si>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</si>
  <si>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</si>
  <si>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</si>
  <si>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</si>
  <si>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</si>
  <si>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</si>
  <si>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</si>
  <si>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</si>
  <si>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</si>
  <si>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</si>
  <si>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</si>
  <si>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</si>
  <si>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</si>
  <si>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</si>
  <si>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</si>
  <si>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</si>
  <si>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</si>
  <si>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</si>
  <si>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</si>
  <si>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</si>
  <si>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</si>
  <si>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</si>
  <si>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</si>
  <si>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</si>
  <si>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</si>
  <si>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</si>
  <si>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</si>
  <si>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</si>
  <si>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</si>
  <si>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</si>
  <si>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</si>
  <si>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</si>
  <si>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</si>
  <si>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</si>
  <si>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</si>
  <si>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</si>
  <si>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</si>
  <si>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</si>
  <si>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</si>
  <si>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</si>
  <si>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</si>
  <si>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</si>
  <si>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</si>
  <si>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</si>
  <si>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</si>
  <si>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</si>
  <si>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</si>
  <si>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</si>
  <si>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</si>
  <si>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</si>
  <si>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</si>
  <si>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</si>
  <si>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</si>
  <si>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</si>
  <si>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</si>
  <si>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</si>
  <si>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</si>
  <si>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</si>
  <si>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</si>
  <si>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</si>
  <si>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</si>
  <si>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</si>
  <si>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</si>
  <si>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</si>
  <si>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</si>
  <si>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</si>
  <si>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</si>
  <si>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</si>
  <si>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</si>
  <si>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</si>
  <si>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</si>
  <si>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</si>
  <si>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</si>
  <si>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</si>
  <si>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</si>
  <si>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</si>
  <si>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</si>
  <si>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</si>
  <si>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</si>
  <si>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</si>
  <si>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</si>
  <si>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</si>
  <si>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</si>
  <si>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</si>
  <si>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</si>
  <si>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</si>
  <si>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</si>
  <si>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</si>
  <si>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</si>
  <si>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</si>
  <si>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</si>
  <si>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</si>
  <si>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</si>
  <si>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</si>
  <si>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</si>
  <si>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</si>
  <si>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</si>
  <si>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</si>
  <si>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</si>
  <si>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</si>
  <si>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</si>
  <si>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</si>
  <si>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</si>
  <si>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</si>
  <si>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</si>
  <si>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</si>
  <si>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</si>
  <si>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</si>
  <si>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</si>
  <si>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</si>
  <si>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</si>
  <si>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</si>
  <si>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</si>
  <si>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</si>
  <si>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</si>
  <si>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</si>
  <si>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</si>
  <si>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</si>
  <si>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</si>
  <si>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</si>
  <si>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</si>
  <si>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</si>
  <si>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</si>
  <si>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</si>
  <si>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</si>
  <si>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</si>
  <si>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</si>
  <si>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</si>
  <si>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</si>
  <si>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</si>
  <si>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</si>
  <si>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</si>
  <si>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</si>
  <si>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</si>
  <si>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</si>
  <si>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</si>
  <si>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</si>
  <si>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</si>
  <si>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</si>
  <si>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</si>
  <si>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</si>
  <si>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</si>
  <si>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</si>
  <si>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</si>
  <si>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</si>
  <si>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</si>
  <si>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</si>
  <si>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</si>
  <si>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</si>
  <si>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</si>
  <si>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</si>
  <si>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</si>
  <si>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</si>
  <si>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</si>
  <si>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</si>
  <si>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</si>
  <si>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</si>
  <si>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</si>
  <si>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</si>
  <si>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</si>
  <si>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</si>
  <si>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</si>
  <si>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</si>
  <si>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</si>
  <si>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</si>
  <si>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</si>
  <si>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</si>
  <si>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</si>
  <si>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</si>
  <si>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</si>
  <si>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</si>
  <si>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</si>
  <si>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</si>
  <si>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</si>
  <si>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</si>
  <si>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</si>
  <si>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</si>
  <si>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</si>
  <si>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</si>
  <si>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</si>
  <si>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</si>
  <si>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</si>
  <si>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</si>
  <si>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</si>
  <si>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</si>
  <si>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</si>
  <si>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</si>
  <si>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</si>
  <si>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</si>
  <si>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</si>
  <si>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</si>
  <si>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</si>
  <si>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</si>
  <si>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</si>
  <si>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</si>
  <si>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</si>
  <si>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</si>
  <si>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</si>
  <si>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</si>
  <si>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</si>
  <si>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</si>
  <si>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</si>
  <si>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</si>
  <si>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</si>
  <si>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</si>
  <si>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</si>
  <si>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</si>
  <si>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</si>
  <si>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</si>
  <si>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</si>
  <si>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</si>
  <si>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</si>
  <si>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</si>
  <si>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</si>
  <si>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</si>
  <si>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</si>
  <si>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</si>
  <si>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</si>
  <si>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</si>
  <si>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</si>
  <si>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</si>
  <si>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</si>
  <si>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</si>
  <si>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</si>
  <si>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</si>
  <si>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</si>
  <si>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</si>
  <si>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</si>
  <si>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</si>
  <si>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</si>
  <si>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</si>
  <si>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</si>
  <si>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</si>
  <si>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</si>
  <si>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</si>
  <si>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</si>
  <si>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</si>
  <si>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</si>
  <si>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</si>
  <si>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</si>
  <si>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</si>
  <si>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</si>
  <si>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</si>
  <si>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</si>
  <si>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</si>
  <si>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</si>
  <si>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</si>
  <si>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</si>
  <si>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</si>
  <si>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</si>
  <si>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</si>
  <si>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</si>
  <si>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</si>
  <si>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</si>
  <si>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</si>
  <si>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</si>
  <si>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</si>
  <si>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</si>
  <si>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</si>
  <si>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</si>
  <si>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</si>
  <si>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</si>
  <si>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</si>
  <si>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</si>
  <si>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</si>
  <si>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</si>
  <si>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</si>
  <si>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</si>
  <si>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</si>
  <si>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</si>
  <si>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</si>
  <si>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</si>
  <si>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</si>
  <si>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</si>
  <si>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</si>
  <si>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</si>
  <si>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</si>
  <si>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</si>
  <si>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</si>
  <si>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</si>
  <si>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</si>
  <si>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</si>
  <si>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</si>
  <si>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</si>
  <si>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</si>
  <si>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</si>
  <si>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</si>
  <si>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</si>
  <si>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</si>
  <si>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</si>
  <si>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</si>
  <si>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</si>
  <si>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</si>
  <si>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</si>
  <si>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</si>
  <si>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</si>
  <si>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</si>
  <si>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</si>
  <si>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</si>
  <si>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</si>
  <si>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</si>
  <si>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</si>
  <si>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</si>
  <si>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</si>
  <si>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</si>
  <si>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</si>
  <si>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</si>
  <si>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</si>
  <si>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</si>
  <si>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</si>
  <si>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</si>
  <si>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</si>
  <si>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</si>
  <si>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</si>
  <si>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</si>
  <si>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</si>
  <si>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</si>
  <si>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</si>
  <si>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</si>
  <si>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</si>
  <si>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</si>
  <si>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</si>
  <si>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</si>
  <si>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</si>
  <si>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</si>
  <si>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</si>
  <si>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</si>
  <si>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</si>
  <si>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</si>
  <si>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</si>
  <si>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</si>
  <si>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</si>
  <si>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</si>
  <si>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</si>
  <si>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</si>
  <si>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</si>
  <si>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</si>
  <si>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</si>
  <si>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</si>
  <si>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</si>
  <si>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</si>
  <si>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</si>
  <si>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</si>
  <si>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</si>
  <si>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</si>
  <si>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</si>
  <si>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</si>
  <si>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</si>
  <si>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</si>
  <si>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</si>
  <si>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</si>
  <si>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</si>
  <si>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</si>
  <si>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</si>
  <si>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</si>
  <si>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</si>
  <si>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</si>
  <si>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</si>
  <si>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</si>
  <si>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</si>
  <si>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</si>
  <si>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</si>
  <si>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</si>
  <si>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</si>
  <si>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</si>
  <si>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</si>
  <si>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</si>
  <si>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</si>
  <si>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</si>
  <si>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</si>
  <si>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</si>
  <si>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</si>
  <si>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</si>
  <si>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</si>
  <si>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</si>
  <si>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</si>
  <si>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</si>
  <si>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</si>
  <si>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</si>
  <si>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</si>
  <si>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</si>
  <si>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</si>
  <si>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</si>
  <si>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</si>
  <si>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</si>
  <si>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</si>
  <si>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</si>
  <si>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</si>
  <si>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</si>
  <si>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</si>
  <si>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</si>
  <si>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</si>
  <si>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</si>
  <si>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</si>
  <si>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</si>
  <si>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</si>
  <si>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</si>
  <si>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</si>
  <si>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</si>
  <si>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</si>
  <si>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</si>
  <si>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</si>
  <si>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</si>
  <si>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</si>
  <si>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</si>
  <si>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</si>
  <si>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</si>
  <si>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</si>
  <si>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</si>
  <si>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</si>
  <si>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</si>
  <si>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</si>
  <si>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</si>
  <si>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</si>
  <si>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</si>
  <si>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</si>
  <si>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</si>
  <si>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</si>
  <si>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</si>
  <si>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</si>
  <si>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</si>
  <si>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</si>
  <si>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</si>
  <si>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</si>
  <si>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</si>
  <si>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</si>
  <si>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</si>
  <si>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</si>
  <si>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</si>
  <si>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</si>
  <si>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</si>
  <si>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</si>
  <si>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</si>
  <si>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</si>
  <si>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</si>
  <si>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</si>
  <si>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</si>
  <si>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</si>
  <si>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</si>
  <si>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</si>
  <si>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</si>
  <si>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</si>
  <si>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</si>
  <si>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</si>
  <si>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</si>
  <si>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</si>
  <si>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</si>
  <si>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</si>
  <si>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</si>
  <si>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</si>
  <si>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</si>
  <si>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</si>
  <si>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</si>
  <si>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</si>
  <si>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</si>
  <si>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</si>
  <si>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</si>
  <si>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</si>
  <si>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</si>
  <si>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</si>
  <si>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</si>
  <si>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</si>
  <si>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</si>
  <si>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</si>
  <si>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</si>
  <si>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</si>
  <si>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</si>
  <si>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</si>
  <si>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</si>
  <si>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</si>
  <si>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</si>
  <si>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</si>
  <si>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</si>
  <si>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</si>
  <si>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</si>
  <si>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</si>
  <si>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</si>
  <si>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</si>
  <si>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</si>
  <si>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</si>
  <si>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</si>
  <si>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</si>
  <si>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</si>
  <si>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</si>
  <si>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</si>
  <si>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</si>
  <si>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</si>
  <si>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</si>
  <si>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</si>
  <si>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</si>
  <si>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</si>
  <si>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</si>
  <si>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</si>
  <si>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</si>
  <si>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</si>
  <si>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</si>
  <si>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</si>
  <si>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</si>
  <si>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</si>
  <si>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</si>
  <si>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</si>
  <si>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</si>
  <si>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</si>
  <si>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</si>
  <si>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</si>
  <si>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</si>
  <si>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</si>
  <si>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</si>
  <si>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</si>
  <si>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</si>
  <si>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</si>
  <si>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</si>
  <si>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</si>
  <si>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</si>
  <si>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</si>
  <si>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</si>
  <si>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</si>
  <si>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</si>
  <si>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</si>
  <si>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</si>
  <si>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</si>
  <si>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</si>
  <si>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</si>
  <si>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</si>
  <si>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</si>
  <si>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</si>
  <si>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</si>
  <si>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</si>
  <si>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</si>
  <si>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</si>
  <si>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</si>
  <si>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</si>
  <si>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</si>
  <si>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</si>
  <si>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</si>
  <si>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</si>
  <si>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</si>
  <si>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</si>
  <si>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</si>
  <si>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</si>
  <si>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</si>
  <si>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</si>
  <si>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</si>
  <si>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</si>
  <si>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</si>
  <si>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</si>
  <si>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</si>
  <si>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</si>
  <si>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</si>
  <si>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</si>
  <si>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</si>
  <si>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</si>
  <si>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</si>
  <si>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</si>
  <si>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</si>
  <si>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</si>
  <si>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</si>
  <si>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</si>
  <si>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</si>
  <si>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</si>
  <si>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</si>
  <si>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</si>
  <si>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</si>
  <si>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</si>
  <si>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</si>
  <si>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</si>
  <si>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</si>
  <si>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</si>
  <si>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</si>
  <si>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</si>
  <si>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</si>
  <si>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</si>
  <si>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</si>
  <si>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</si>
  <si>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</si>
  <si>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</si>
  <si>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</si>
  <si>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</si>
  <si>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</si>
  <si>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</si>
  <si>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</si>
  <si>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</si>
  <si>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</si>
  <si>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</si>
  <si>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</si>
  <si>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</si>
  <si>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</si>
  <si>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</si>
  <si>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</si>
  <si>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</si>
  <si>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</si>
  <si>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</si>
  <si>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</si>
  <si>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</si>
  <si>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</si>
  <si>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</si>
  <si>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</si>
  <si>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</si>
  <si>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</si>
  <si>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</si>
  <si>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</si>
  <si>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</si>
  <si>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</si>
  <si>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</si>
  <si>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</si>
  <si>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</si>
  <si>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</si>
  <si>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</si>
  <si>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</si>
  <si>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</si>
  <si>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</si>
  <si>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</si>
  <si>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</si>
  <si>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</si>
  <si>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</si>
  <si>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</si>
  <si>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</si>
  <si>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</si>
  <si>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</si>
  <si>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</si>
  <si>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</si>
  <si>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</si>
  <si>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</si>
  <si>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</si>
  <si>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</si>
  <si>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</si>
  <si>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</si>
  <si>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</si>
  <si>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</si>
  <si>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</si>
  <si>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</si>
  <si>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</si>
  <si>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</si>
  <si>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</si>
  <si>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</si>
  <si>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</si>
  <si>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</si>
  <si>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</si>
  <si>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</si>
  <si>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</si>
  <si>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</si>
  <si>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</si>
  <si>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</si>
  <si>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</si>
  <si>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</si>
  <si>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</si>
  <si>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</si>
  <si>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</si>
  <si>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</si>
  <si>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</si>
  <si>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</si>
  <si>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</si>
  <si>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</si>
  <si>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</si>
  <si>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</si>
  <si>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</si>
  <si>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</si>
  <si>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</si>
  <si>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</si>
  <si>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</si>
  <si>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</si>
  <si>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</si>
  <si>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</si>
  <si>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</si>
  <si>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</si>
  <si>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</si>
  <si>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</si>
  <si>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</si>
  <si>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</si>
  <si>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</si>
  <si>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</si>
  <si>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</si>
  <si>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</si>
  <si>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</si>
  <si>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</si>
  <si>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</si>
  <si>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</si>
  <si>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</si>
  <si>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</si>
  <si>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</si>
  <si>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</si>
  <si>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</si>
  <si>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</si>
  <si>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</si>
  <si>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</si>
  <si>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</si>
  <si>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</si>
  <si>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</si>
  <si>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</si>
  <si>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</si>
  <si>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</si>
  <si>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</si>
  <si>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</si>
  <si>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</si>
  <si>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</si>
  <si>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</si>
  <si>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</si>
  <si>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</si>
  <si>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</si>
  <si>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</si>
  <si>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</si>
  <si>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</si>
  <si>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</si>
  <si>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</si>
  <si>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</si>
  <si>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</si>
  <si>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</si>
  <si>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</si>
  <si>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</si>
  <si>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</si>
  <si>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</si>
  <si>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</si>
  <si>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</si>
  <si>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</si>
  <si>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</si>
  <si>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</si>
  <si>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</si>
  <si>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</si>
  <si>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</si>
  <si>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</si>
  <si>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</si>
  <si>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</si>
  <si>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</si>
  <si>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</si>
  <si>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</si>
  <si>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</si>
  <si>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</si>
  <si>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</si>
  <si>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</si>
  <si>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</si>
  <si>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</si>
  <si>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</si>
  <si>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</si>
  <si>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</si>
  <si>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</si>
  <si>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</si>
  <si>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</si>
  <si>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</si>
  <si>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</si>
  <si>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</si>
  <si>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</si>
  <si>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</si>
  <si>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</si>
  <si>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</si>
  <si>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</si>
  <si>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</si>
  <si>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</si>
  <si>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</si>
  <si>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</si>
  <si>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</si>
  <si>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</si>
  <si>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</si>
  <si>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</si>
  <si>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</si>
  <si>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</si>
  <si>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</si>
  <si>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</si>
  <si>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</si>
  <si>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</si>
  <si>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</si>
  <si>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</si>
  <si>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</si>
  <si>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</si>
  <si>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</si>
  <si>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</si>
  <si>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</si>
  <si>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</si>
  <si>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</si>
  <si>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</si>
  <si>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</si>
  <si>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</si>
  <si>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</si>
  <si>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</si>
  <si>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</si>
  <si>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</si>
  <si>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</si>
  <si>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</si>
  <si>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</si>
  <si>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</si>
  <si>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</si>
  <si>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</si>
  <si>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</si>
  <si>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</si>
  <si>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</si>
  <si>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</si>
  <si>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</si>
  <si>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</si>
  <si>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</si>
  <si>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</si>
  <si>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</si>
  <si>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</si>
  <si>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</si>
  <si>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</si>
  <si>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</si>
  <si>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</si>
  <si>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</si>
  <si>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</si>
  <si>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</si>
  <si>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</si>
  <si>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</si>
  <si>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</si>
  <si>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</si>
  <si>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</si>
  <si>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</si>
  <si>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</si>
  <si>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</si>
  <si>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</si>
  <si>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</si>
  <si>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</si>
  <si>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</si>
  <si>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</si>
  <si>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</si>
  <si>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</si>
  <si>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</si>
  <si>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</si>
  <si>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</si>
  <si>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</si>
  <si>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</si>
  <si>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</si>
  <si>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</si>
  <si>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</si>
  <si>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</si>
  <si>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</si>
  <si>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</si>
  <si>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</si>
  <si>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</si>
  <si>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</si>
  <si>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</si>
  <si>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</si>
  <si>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</si>
  <si>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</si>
  <si>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</si>
  <si>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</si>
  <si>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</si>
  <si>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</si>
  <si>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</si>
  <si>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</si>
  <si>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</si>
  <si>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</si>
  <si>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</si>
  <si>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</si>
  <si>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</si>
  <si>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</si>
  <si>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</si>
  <si>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</si>
  <si>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</si>
  <si>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</si>
  <si>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</si>
  <si>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</si>
  <si>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</si>
  <si>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</si>
  <si>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</si>
  <si>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</si>
  <si>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</si>
  <si>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</si>
  <si>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</si>
  <si>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</si>
  <si>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</si>
  <si>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</si>
  <si>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</si>
  <si>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</si>
  <si>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</si>
  <si>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</si>
  <si>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</si>
  <si>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</si>
  <si>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</si>
  <si>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</si>
  <si>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</si>
  <si>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</si>
  <si>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</si>
  <si>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</si>
  <si>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</si>
  <si>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</si>
  <si>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</si>
  <si>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</si>
  <si>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</si>
  <si>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</si>
  <si>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</si>
  <si>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</si>
  <si>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</si>
  <si>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</si>
  <si>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</si>
  <si>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</si>
  <si>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</si>
  <si>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</si>
  <si>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</si>
  <si>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</si>
  <si>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</si>
  <si>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</si>
  <si>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</si>
  <si>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</si>
  <si>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</si>
  <si>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</si>
  <si>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</si>
  <si>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</si>
  <si>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</si>
  <si>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</si>
  <si>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</si>
  <si>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</si>
  <si>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</si>
  <si>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</si>
  <si>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</si>
  <si>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</si>
  <si>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</si>
  <si>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</si>
  <si>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</si>
  <si>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</si>
  <si>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</si>
  <si>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</si>
  <si>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</si>
  <si>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</si>
  <si>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</si>
  <si>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</si>
  <si>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</si>
  <si>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</si>
  <si>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</si>
  <si>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</si>
  <si>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</si>
  <si>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</si>
  <si>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</si>
  <si>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</si>
  <si>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</si>
  <si>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</si>
  <si>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</si>
  <si>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</si>
  <si>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</si>
  <si>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</si>
  <si>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</si>
  <si>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</si>
  <si>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</si>
  <si>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</si>
  <si>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</si>
  <si>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</si>
  <si>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</si>
  <si>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</si>
  <si>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</si>
  <si>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</si>
  <si>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</si>
  <si>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</si>
  <si>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</si>
  <si>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</si>
  <si>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</si>
  <si>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</si>
  <si>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</si>
  <si>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</si>
  <si>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</si>
  <si>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</si>
  <si>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</si>
  <si>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</si>
  <si>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</si>
  <si>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</si>
  <si>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</si>
  <si>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</si>
  <si>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</si>
  <si>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</si>
  <si>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</si>
  <si>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</si>
  <si>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</si>
  <si>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</si>
  <si>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</si>
  <si>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</si>
  <si>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</si>
  <si>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</si>
  <si>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</si>
  <si>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</si>
  <si>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</si>
  <si>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</si>
  <si>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</si>
  <si>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</si>
  <si>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</si>
  <si>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</si>
  <si>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</si>
  <si>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</si>
  <si>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</si>
  <si>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</si>
  <si>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</si>
  <si>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</si>
  <si>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</si>
  <si>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</si>
  <si>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</si>
  <si>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</si>
  <si>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</si>
  <si>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</si>
  <si>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</si>
  <si>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</si>
  <si>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</si>
  <si>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</si>
  <si>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</si>
  <si>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</si>
  <si>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</si>
  <si>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</si>
  <si>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</si>
  <si>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</si>
  <si>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</si>
  <si>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</si>
  <si>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</si>
  <si>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</si>
  <si>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</si>
  <si>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</si>
  <si>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</si>
  <si>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</si>
  <si>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</si>
  <si>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</si>
  <si>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</si>
  <si>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</si>
  <si>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</si>
  <si>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</si>
  <si>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</si>
  <si>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</si>
  <si>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</si>
  <si>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</si>
  <si>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</si>
  <si>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</si>
  <si>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</si>
  <si>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</si>
  <si>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</si>
  <si>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</si>
  <si>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</si>
  <si>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</si>
  <si>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</si>
  <si>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</si>
  <si>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</si>
  <si>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</si>
  <si>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</si>
  <si>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</si>
  <si>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</si>
  <si>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</si>
  <si>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</si>
  <si>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</si>
  <si>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</si>
  <si>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</si>
  <si>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</si>
  <si>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</si>
  <si>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</si>
  <si>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</si>
  <si>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</si>
  <si>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</si>
  <si>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</si>
  <si>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</si>
  <si>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</si>
  <si>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</si>
  <si>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</si>
  <si>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</si>
  <si>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</si>
  <si>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</si>
  <si>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</si>
  <si>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</si>
  <si>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</si>
  <si>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</si>
  <si>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</si>
  <si>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</si>
  <si>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</si>
  <si>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</si>
  <si>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</si>
  <si>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</si>
  <si>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</si>
  <si>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</si>
  <si>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</si>
  <si>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</si>
  <si>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</si>
  <si>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</si>
  <si>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</si>
  <si>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</si>
  <si>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</si>
  <si>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</si>
  <si>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</si>
  <si>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</si>
  <si>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</si>
  <si>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</si>
  <si>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</si>
  <si>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</si>
  <si>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</si>
  <si>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</si>
  <si>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</si>
  <si>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</si>
  <si>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</si>
  <si>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</si>
  <si>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</si>
  <si>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</si>
  <si>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</si>
  <si>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</si>
  <si>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</si>
  <si>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</si>
  <si>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</si>
  <si>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</si>
  <si>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</si>
  <si>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</si>
  <si>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</si>
  <si>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</si>
  <si>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</si>
  <si>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</si>
  <si>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</si>
  <si>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</si>
  <si>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</si>
  <si>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</si>
  <si>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</si>
  <si>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</si>
  <si>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</si>
  <si>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</si>
  <si>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</si>
  <si>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</si>
  <si>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</si>
  <si>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</si>
  <si>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</si>
  <si>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</si>
  <si>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</si>
  <si>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</si>
  <si>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</si>
  <si>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</si>
  <si>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</si>
  <si>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</si>
  <si>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</si>
  <si>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</si>
  <si>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</si>
  <si>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</si>
  <si>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</si>
  <si>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</si>
  <si>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</si>
  <si>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</si>
  <si>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</si>
  <si>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</si>
  <si>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</si>
  <si>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</si>
  <si>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</si>
  <si>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</si>
  <si>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</si>
  <si>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</si>
  <si>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</si>
  <si>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</si>
  <si>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</si>
  <si>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</si>
  <si>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</si>
  <si>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</si>
  <si>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</si>
  <si>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</si>
  <si>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</si>
  <si>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</si>
  <si>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</si>
  <si>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</si>
  <si>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</si>
  <si>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</si>
  <si>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</si>
  <si>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</si>
  <si>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</si>
  <si>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</si>
  <si>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</si>
  <si>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</si>
  <si>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</si>
  <si>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</si>
  <si>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</si>
  <si>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</si>
  <si>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</si>
  <si>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</si>
  <si>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</si>
  <si>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</si>
  <si>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</si>
  <si>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</si>
  <si>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</si>
  <si>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</si>
  <si>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</si>
  <si>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</si>
  <si>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</si>
  <si>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</si>
  <si>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</si>
  <si>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</si>
  <si>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</si>
  <si>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</si>
  <si>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</si>
  <si>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</si>
  <si>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</si>
  <si>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</si>
  <si>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</si>
  <si>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</si>
  <si>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</si>
  <si>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</si>
  <si>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</si>
  <si>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</si>
  <si>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</si>
  <si>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</si>
  <si>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</si>
  <si>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</si>
  <si>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</si>
  <si>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</si>
  <si>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</si>
  <si>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</si>
  <si>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</si>
  <si>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</si>
  <si>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</si>
  <si>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</si>
  <si>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</si>
  <si>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</si>
  <si>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</si>
  <si>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</si>
  <si>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</si>
  <si>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</si>
  <si>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</si>
  <si>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</si>
  <si>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</si>
  <si>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</si>
  <si>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</si>
  <si>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</si>
  <si>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</si>
  <si>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</si>
  <si>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</si>
  <si>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</si>
  <si>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</si>
  <si>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</si>
  <si>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</si>
  <si>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</si>
  <si>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</si>
  <si>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</si>
  <si>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</si>
  <si>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</si>
  <si>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</si>
  <si>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</si>
  <si>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</si>
  <si>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</si>
  <si>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</si>
  <si>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</si>
  <si>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</si>
  <si>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</si>
  <si>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</si>
  <si>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</si>
  <si>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</si>
  <si>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</si>
  <si>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</si>
  <si>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</si>
  <si>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</si>
  <si>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</si>
  <si>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</si>
  <si>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</si>
  <si>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</si>
  <si>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</si>
  <si>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</si>
  <si>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</si>
  <si>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</si>
  <si>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</si>
  <si>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</si>
  <si>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</si>
  <si>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</si>
  <si>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</si>
  <si>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</si>
  <si>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</si>
  <si>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</si>
  <si>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</si>
  <si>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</si>
  <si>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</si>
  <si>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</si>
  <si>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</si>
  <si>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</si>
  <si>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</si>
  <si>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</si>
  <si>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</si>
  <si>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</si>
  <si>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</si>
  <si>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</si>
  <si>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</si>
  <si>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</si>
  <si>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</si>
  <si>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</si>
  <si>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</si>
  <si>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</si>
  <si>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</si>
  <si>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</si>
  <si>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</si>
  <si>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</si>
  <si>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</si>
  <si>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</si>
  <si>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</si>
  <si>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</si>
  <si>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</si>
  <si>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</si>
  <si>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</si>
  <si>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</si>
  <si>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</si>
  <si>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</si>
  <si>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</si>
  <si>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</si>
  <si>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</si>
  <si>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</si>
  <si>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</si>
  <si>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</si>
  <si>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</si>
  <si>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</si>
  <si>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</si>
  <si>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</si>
  <si>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</si>
  <si>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</si>
  <si>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</si>
  <si>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</si>
  <si>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</si>
  <si>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</si>
  <si>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</si>
  <si>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</si>
  <si>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</si>
  <si>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</si>
  <si>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</si>
  <si>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</si>
  <si>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</si>
  <si>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</si>
  <si>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</si>
  <si>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</si>
  <si>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</si>
  <si>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</si>
  <si>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</si>
  <si>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</si>
  <si>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</si>
  <si>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</si>
  <si>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</si>
  <si>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</si>
  <si>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</si>
  <si>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</si>
  <si>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</si>
  <si>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</si>
  <si>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</si>
  <si>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</si>
  <si>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</si>
  <si>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</si>
  <si>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</si>
  <si>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</si>
  <si>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</si>
  <si>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</si>
  <si>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</si>
  <si>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</si>
  <si>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</si>
  <si>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</si>
  <si>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</si>
  <si>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</si>
  <si>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</si>
  <si>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</si>
  <si>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</si>
  <si>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</si>
  <si>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</si>
  <si>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</si>
  <si>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</si>
  <si>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</si>
  <si>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</si>
  <si>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</si>
  <si>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</si>
  <si>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</si>
  <si>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</si>
  <si>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</si>
  <si>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</si>
  <si>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</si>
  <si>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</si>
  <si>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</si>
  <si>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</si>
  <si>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</si>
  <si>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</si>
  <si>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</si>
  <si>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</si>
  <si>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</si>
  <si>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</si>
  <si>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</si>
  <si>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</si>
  <si>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</si>
  <si>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</si>
  <si>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</si>
  <si>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</si>
  <si>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</si>
  <si>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</si>
  <si>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</si>
  <si>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</si>
  <si>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</si>
  <si>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</si>
  <si>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</si>
  <si>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</si>
  <si>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</si>
  <si>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</si>
  <si>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</si>
  <si>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</si>
  <si>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</si>
  <si>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</si>
  <si>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</si>
  <si>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</si>
  <si>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</si>
  <si>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</si>
  <si>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</si>
  <si>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</si>
  <si>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</si>
  <si>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</si>
  <si>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</si>
  <si>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</si>
  <si>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</si>
  <si>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</si>
  <si>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</si>
  <si>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</si>
  <si>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</si>
  <si>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</si>
  <si>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</si>
  <si>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</si>
  <si>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</si>
  <si>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</si>
  <si>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</si>
  <si>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</si>
  <si>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</si>
  <si>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</si>
  <si>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</si>
  <si>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</si>
  <si>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</si>
  <si>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</si>
  <si>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</si>
  <si>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</si>
  <si>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</si>
  <si>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</si>
  <si>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</si>
  <si>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</si>
  <si>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</si>
  <si>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</si>
  <si>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</si>
  <si>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</si>
  <si>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</si>
  <si>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</si>
  <si>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</si>
  <si>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</si>
  <si>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</si>
  <si>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</si>
  <si>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</si>
  <si>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</si>
  <si>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</si>
  <si>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</si>
  <si>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</si>
  <si>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</si>
  <si>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</si>
  <si>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</si>
  <si>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</si>
  <si>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</si>
  <si>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</si>
  <si>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</si>
  <si>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</si>
  <si>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</si>
  <si>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</si>
  <si>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</si>
  <si>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</si>
  <si>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</si>
  <si>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</si>
  <si>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</si>
  <si>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</si>
  <si>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</si>
  <si>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</si>
  <si>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</si>
  <si>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</si>
  <si>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</si>
  <si>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</si>
  <si>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</si>
  <si>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</si>
  <si>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</si>
  <si>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</si>
  <si>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</si>
  <si>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</si>
  <si>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</si>
  <si>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</si>
  <si>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</si>
  <si>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</si>
  <si>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</si>
  <si>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</si>
  <si>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</si>
  <si>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</si>
  <si>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</si>
  <si>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</si>
  <si>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</si>
  <si>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</si>
  <si>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</si>
  <si>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</si>
  <si>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</si>
  <si>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</si>
  <si>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</si>
  <si>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</si>
  <si>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</si>
  <si>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</si>
  <si>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</si>
  <si>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</si>
  <si>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</si>
  <si>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</si>
  <si>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</si>
  <si>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</si>
  <si>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</si>
  <si>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</si>
  <si>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</si>
  <si>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</si>
  <si>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</si>
  <si>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</si>
  <si>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</si>
  <si>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</si>
  <si>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</si>
  <si>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</si>
  <si>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</si>
  <si>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</si>
  <si>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</si>
  <si>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</si>
  <si>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</si>
  <si>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</si>
  <si>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</si>
  <si>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</si>
  <si>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</si>
  <si>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</si>
  <si>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</si>
  <si>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</si>
  <si>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</si>
  <si>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</si>
  <si>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</si>
  <si>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</si>
  <si>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</si>
  <si>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</si>
  <si>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</si>
  <si>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</si>
  <si>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</si>
  <si>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</si>
  <si>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</si>
  <si>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</si>
  <si>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</si>
  <si>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</si>
  <si>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</si>
  <si>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</si>
  <si>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</si>
  <si>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</si>
  <si>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</si>
  <si>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</si>
  <si>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</si>
  <si>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</si>
  <si>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</si>
  <si>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</si>
  <si>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</si>
  <si>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</si>
  <si>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</si>
  <si>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</si>
  <si>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</si>
  <si>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</si>
  <si>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</si>
  <si>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</si>
  <si>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</si>
  <si>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</si>
  <si>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</si>
  <si>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</si>
  <si>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</si>
  <si>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</si>
  <si>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</si>
  <si>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</si>
  <si>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</si>
  <si>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</si>
  <si>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</si>
  <si>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</si>
  <si>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</si>
  <si>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</si>
  <si>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</si>
  <si>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</si>
  <si>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</si>
  <si>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</si>
  <si>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</si>
  <si>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</si>
  <si>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</si>
  <si>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</si>
  <si>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</si>
  <si>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</si>
  <si>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</si>
  <si>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</si>
  <si>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</si>
  <si>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</si>
  <si>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</si>
  <si>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</si>
  <si>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</si>
  <si>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</si>
  <si>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</si>
  <si>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</si>
  <si>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</si>
  <si>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</si>
  <si>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</si>
  <si>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</si>
  <si>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</si>
  <si>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</si>
  <si>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</si>
  <si>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</si>
  <si>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</si>
  <si>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</si>
  <si>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</si>
  <si>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</si>
  <si>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</si>
  <si>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</si>
  <si>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</si>
  <si>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</si>
  <si>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</si>
  <si>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</si>
  <si>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</si>
  <si>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</si>
  <si>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</si>
  <si>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</si>
  <si>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</si>
  <si>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</si>
  <si>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</si>
  <si>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</si>
  <si>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</si>
  <si>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</si>
  <si>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</si>
  <si>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</si>
  <si>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</si>
  <si>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</si>
  <si>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</si>
  <si>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</si>
  <si>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</si>
  <si>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</si>
  <si>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</si>
  <si>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</si>
  <si>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</si>
  <si>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</si>
  <si>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</si>
  <si>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</si>
  <si>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</si>
  <si>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</si>
  <si>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</si>
  <si>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</si>
  <si>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</si>
  <si>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</si>
  <si>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</si>
  <si>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</si>
  <si>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</si>
  <si>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</si>
  <si>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</si>
  <si>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</si>
  <si>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</si>
  <si>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</si>
  <si>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</si>
  <si>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</si>
  <si>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</si>
  <si>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</si>
  <si>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</si>
  <si>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</si>
  <si>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</si>
  <si>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</si>
  <si>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</si>
  <si>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</si>
  <si>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</si>
  <si>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</si>
  <si>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</si>
  <si>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</si>
  <si>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</si>
  <si>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</si>
  <si>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</si>
  <si>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</si>
  <si>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</si>
  <si>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</si>
  <si>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</si>
  <si>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</si>
  <si>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</si>
  <si>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</si>
  <si>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</si>
  <si>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</si>
  <si>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</si>
  <si>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</si>
  <si>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</si>
  <si>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</si>
  <si>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</si>
  <si>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</si>
  <si>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</si>
  <si>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</si>
  <si>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</si>
  <si>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</si>
  <si>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</si>
  <si>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</si>
  <si>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</si>
  <si>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</si>
  <si>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</si>
  <si>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</si>
  <si>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</si>
  <si>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</si>
  <si>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</si>
  <si>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</si>
  <si>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</si>
  <si>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</si>
  <si>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</si>
  <si>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</si>
  <si>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</si>
  <si>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</si>
  <si>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</si>
  <si>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</si>
  <si>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</si>
  <si>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</si>
  <si>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</si>
  <si>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</si>
  <si>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</si>
  <si>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</si>
  <si>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</si>
  <si>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</si>
  <si>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</si>
  <si>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</si>
  <si>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</si>
  <si>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</si>
  <si>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</si>
  <si>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</si>
  <si>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</si>
  <si>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</si>
  <si>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</si>
  <si>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</si>
  <si>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</si>
  <si>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</si>
  <si>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</si>
  <si>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</si>
  <si>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</si>
  <si>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</si>
  <si>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</si>
  <si>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</si>
  <si>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</si>
  <si>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</si>
  <si>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</si>
  <si>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</si>
  <si>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</si>
  <si>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</si>
  <si>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</si>
  <si>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</si>
  <si>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</si>
  <si>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</si>
  <si>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</si>
  <si>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</si>
  <si>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</si>
  <si>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</si>
  <si>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</si>
  <si>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</si>
  <si>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</si>
  <si>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</si>
  <si>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</si>
  <si>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</si>
  <si>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</si>
  <si>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</si>
  <si>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</si>
  <si>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</si>
  <si>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</si>
  <si>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</si>
  <si>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</si>
  <si>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</si>
  <si>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</si>
  <si>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</si>
  <si>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</si>
  <si>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</si>
  <si>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</si>
  <si>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</si>
  <si>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</si>
  <si>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</si>
  <si>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</si>
  <si>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</si>
  <si>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</si>
  <si>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</si>
  <si>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</si>
  <si>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</si>
  <si>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</si>
  <si>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</si>
  <si>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</si>
  <si>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</si>
  <si>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</si>
  <si>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</si>
  <si>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</si>
  <si>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</si>
  <si>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</si>
  <si>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</si>
  <si>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</si>
  <si>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</si>
  <si>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</si>
  <si>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</si>
  <si>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</si>
  <si>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</si>
  <si>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</si>
  <si>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</si>
  <si>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</si>
  <si>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</si>
  <si>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</si>
  <si>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</si>
  <si>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</si>
  <si>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</si>
  <si>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</si>
  <si>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</si>
  <si>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</si>
  <si>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</si>
  <si>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</si>
  <si>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</si>
  <si>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</si>
  <si>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</si>
  <si>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</si>
  <si>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</si>
  <si>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</si>
  <si>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</si>
  <si>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</si>
  <si>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</si>
  <si>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</si>
  <si>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</si>
  <si>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</si>
  <si>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</si>
  <si>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</si>
  <si>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</si>
  <si>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</si>
  <si>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</si>
  <si>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</si>
  <si>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</si>
  <si>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</si>
  <si>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</si>
  <si>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</si>
  <si>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</si>
  <si>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</si>
  <si>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</si>
  <si>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</si>
  <si>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</si>
  <si>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</si>
  <si>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</si>
  <si>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</si>
  <si>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</si>
  <si>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</si>
  <si>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</si>
  <si>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</si>
  <si>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</si>
  <si>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</si>
  <si>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</si>
  <si>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</si>
  <si>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</si>
  <si>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</si>
  <si>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</si>
  <si>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</si>
  <si>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</si>
  <si>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</si>
  <si>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</si>
  <si>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</si>
  <si>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</si>
  <si>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</si>
  <si>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</si>
  <si>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</si>
  <si>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</si>
  <si>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</si>
  <si>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</si>
  <si>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</si>
  <si>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</si>
  <si>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</si>
  <si>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</si>
  <si>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</si>
  <si>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</si>
  <si>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</si>
  <si>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</si>
  <si>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</si>
  <si>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</si>
  <si>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</si>
  <si>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</si>
  <si>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</si>
  <si>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</si>
  <si>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</si>
  <si>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</si>
  <si>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</si>
  <si>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</si>
  <si>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</si>
  <si>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</si>
  <si>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</si>
  <si>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</si>
  <si>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</si>
  <si>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</si>
  <si>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</si>
  <si>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</si>
  <si>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</si>
  <si>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</si>
  <si>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</si>
  <si>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</si>
  <si>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</si>
  <si>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</si>
  <si>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</si>
  <si>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</si>
  <si>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</si>
  <si>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</si>
  <si>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</si>
  <si>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</si>
  <si>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</si>
  <si>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</si>
  <si>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</si>
  <si>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</si>
  <si>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</si>
  <si>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</si>
  <si>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</si>
  <si>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</si>
  <si>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</si>
  <si>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</si>
  <si>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</si>
  <si>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</si>
  <si>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</si>
  <si>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</si>
  <si>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</si>
  <si>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</si>
  <si>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</si>
  <si>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</si>
  <si>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</si>
  <si>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</si>
  <si>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</si>
  <si>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</si>
  <si>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</si>
  <si>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</si>
  <si>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</si>
  <si>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</si>
  <si>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</si>
  <si>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</si>
  <si>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</si>
  <si>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</si>
  <si>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</si>
  <si>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</si>
  <si>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</si>
  <si>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</si>
  <si>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</si>
  <si>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</si>
  <si>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</si>
  <si>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</si>
  <si>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</si>
  <si>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</si>
  <si>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</si>
  <si>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</si>
  <si>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</si>
  <si>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</si>
  <si>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</si>
  <si>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</si>
  <si>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</si>
  <si>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</si>
  <si>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</si>
  <si>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</si>
  <si>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</si>
  <si>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</si>
  <si>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</si>
  <si>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</si>
  <si>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</si>
  <si>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</si>
  <si>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</si>
  <si>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</si>
  <si>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</si>
  <si>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</si>
  <si>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</si>
  <si>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</si>
  <si>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</si>
  <si>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</si>
  <si>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</si>
  <si>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</si>
  <si>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</si>
  <si>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</si>
  <si>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</si>
  <si>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</si>
  <si>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</si>
  <si>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</si>
  <si>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</si>
  <si>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</si>
  <si>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</si>
  <si>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</si>
  <si>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</si>
  <si>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</si>
  <si>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</si>
  <si>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</si>
  <si>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</si>
  <si>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</si>
  <si>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</si>
  <si>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</si>
  <si>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</si>
  <si>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</si>
  <si>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</si>
  <si>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</si>
  <si>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</si>
  <si>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</si>
  <si>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</si>
  <si>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</si>
  <si>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</si>
  <si>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</si>
  <si>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</si>
  <si>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</si>
  <si>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</si>
  <si>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</si>
  <si>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</si>
  <si>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</si>
  <si>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</si>
  <si>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</si>
  <si>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</si>
  <si>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</si>
  <si>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</si>
  <si>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</si>
  <si>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</si>
  <si>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</si>
  <si>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</si>
  <si>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</si>
  <si>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</si>
  <si>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</si>
  <si>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</si>
  <si>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</si>
  <si>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</si>
  <si>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</si>
  <si>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</si>
  <si>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</si>
  <si>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</si>
  <si>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</si>
  <si>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</si>
  <si>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</si>
  <si>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</si>
  <si>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</si>
  <si>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</si>
  <si>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</si>
  <si>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</si>
  <si>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</si>
  <si>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</si>
  <si>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</si>
  <si>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</si>
  <si>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</si>
  <si>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</si>
  <si>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</si>
  <si>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</si>
  <si>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</si>
  <si>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</si>
  <si>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</si>
  <si>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</si>
  <si>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</si>
  <si>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</si>
  <si>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</si>
  <si>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</si>
  <si>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</si>
  <si>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</si>
  <si>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</si>
  <si>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</si>
  <si>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</si>
  <si>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</si>
  <si>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</si>
  <si>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</si>
  <si>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</si>
  <si>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</si>
  <si>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</si>
  <si>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</si>
  <si>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</si>
  <si>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</si>
  <si>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</si>
  <si>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</si>
  <si>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</si>
  <si>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</si>
  <si>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</si>
  <si>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</si>
  <si>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</si>
  <si>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</si>
  <si>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</si>
  <si>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</si>
  <si>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</si>
  <si>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</si>
  <si>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</si>
  <si>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</si>
  <si>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</si>
  <si>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</si>
  <si>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</si>
  <si>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</si>
  <si>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</si>
  <si>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</si>
  <si>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</si>
  <si>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</si>
  <si>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</si>
  <si>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</si>
  <si>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</si>
  <si>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</si>
  <si>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</si>
  <si>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</si>
  <si>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</si>
  <si>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</si>
  <si>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</si>
  <si>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</si>
  <si>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</si>
  <si>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</si>
  <si>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</si>
  <si>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</si>
  <si>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</si>
  <si>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</si>
  <si>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</si>
  <si>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</si>
  <si>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</si>
  <si>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</si>
  <si>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</si>
  <si>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</si>
  <si>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</si>
  <si>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</si>
  <si>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</si>
  <si>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</si>
  <si>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</si>
  <si>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</si>
  <si>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</si>
  <si>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</si>
  <si>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</si>
  <si>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</si>
  <si>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</si>
  <si>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</si>
  <si>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</si>
  <si>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</si>
  <si>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</si>
  <si>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</si>
  <si>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</si>
  <si>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</si>
  <si>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</si>
  <si>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</si>
  <si>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</si>
  <si>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</si>
  <si>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</si>
  <si>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</si>
  <si>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</si>
  <si>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</si>
  <si>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</si>
  <si>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</si>
  <si>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</si>
  <si>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</si>
  <si>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</si>
  <si>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</si>
  <si>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</si>
  <si>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</si>
  <si>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</si>
  <si>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</si>
  <si>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</si>
  <si>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</si>
  <si>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</si>
  <si>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</si>
  <si>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</si>
  <si>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</si>
  <si>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</si>
  <si>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</si>
  <si>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</si>
  <si>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</si>
  <si>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</si>
  <si>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</si>
  <si>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</si>
  <si>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</si>
  <si>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</si>
  <si>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</si>
  <si>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</si>
  <si>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</si>
  <si>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</si>
  <si>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</si>
  <si>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</si>
  <si>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</si>
  <si>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</si>
  <si>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</si>
  <si>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</si>
  <si>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</si>
  <si>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</si>
  <si>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</si>
  <si>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</si>
  <si>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</si>
  <si>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</si>
  <si>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</si>
  <si>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</si>
  <si>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</si>
  <si>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</si>
  <si>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</si>
  <si>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</si>
  <si>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</si>
  <si>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</si>
  <si>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</si>
  <si>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</si>
  <si>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</si>
  <si>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</si>
  <si>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</si>
  <si>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</si>
  <si>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</si>
  <si>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</si>
  <si>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</si>
  <si>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</si>
  <si>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</si>
  <si>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</si>
  <si>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</si>
  <si>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</si>
  <si>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</si>
  <si>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</si>
  <si>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</si>
  <si>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</si>
  <si>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</si>
  <si>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</si>
  <si>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</si>
  <si>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</si>
  <si>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</si>
  <si>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</si>
  <si>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</si>
  <si>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</si>
  <si>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</si>
  <si>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</si>
  <si>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</si>
  <si>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</si>
  <si>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</si>
  <si>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</si>
  <si>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</si>
  <si>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</si>
  <si>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</si>
  <si>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</si>
  <si>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</si>
  <si>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</si>
  <si>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</si>
  <si>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</si>
  <si>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</si>
  <si>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</si>
  <si>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</si>
  <si>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</si>
  <si>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</si>
  <si>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</si>
  <si>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</si>
  <si>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</si>
  <si>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</si>
  <si>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</si>
  <si>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</si>
  <si>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</si>
  <si>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</si>
  <si>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</si>
  <si>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</si>
  <si>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</si>
  <si>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</si>
  <si>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</si>
  <si>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</si>
  <si>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</si>
  <si>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</si>
  <si>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</si>
  <si>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</si>
  <si>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</si>
  <si>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</si>
  <si>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</si>
  <si>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</si>
  <si>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</si>
  <si>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</si>
  <si>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</si>
  <si>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</si>
  <si>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</si>
  <si>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</si>
  <si>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</si>
  <si>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</si>
  <si>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</si>
  <si>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</si>
  <si>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</si>
  <si>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</si>
  <si>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</si>
  <si>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</si>
  <si>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</si>
  <si>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</si>
  <si>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</si>
  <si>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</si>
  <si>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</si>
  <si>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</si>
  <si>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</si>
  <si>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</si>
  <si>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</si>
  <si>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</si>
  <si>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</si>
  <si>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</si>
  <si>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</si>
  <si>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</si>
  <si>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</si>
  <si>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</si>
  <si>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</si>
  <si>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</si>
  <si>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</si>
  <si>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</si>
  <si>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</si>
  <si>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</si>
  <si>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</si>
  <si>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</si>
  <si>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</si>
  <si>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</si>
  <si>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</si>
  <si>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</si>
  <si>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</si>
  <si>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</si>
  <si>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</si>
  <si>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</si>
  <si>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</si>
  <si>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</si>
  <si>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</si>
  <si>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</si>
  <si>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</si>
  <si>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</si>
  <si>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</si>
  <si>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</si>
  <si>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</si>
  <si>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</si>
  <si>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</si>
  <si>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</si>
  <si>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</si>
  <si>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</si>
  <si>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</si>
  <si>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</si>
  <si>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</si>
  <si>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</si>
  <si>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</si>
  <si>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</si>
  <si>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</si>
  <si>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</si>
  <si>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</si>
  <si>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</si>
  <si>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</si>
  <si>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</si>
  <si>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</si>
  <si>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</si>
  <si>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</si>
  <si>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</si>
  <si>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</si>
  <si>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</si>
  <si>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</si>
  <si>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</si>
  <si>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</si>
  <si>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</si>
  <si>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</si>
  <si>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</si>
  <si>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</si>
  <si>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</si>
  <si>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</si>
  <si>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</si>
  <si>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</si>
  <si>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</si>
  <si>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</si>
  <si>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</si>
  <si>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</si>
  <si>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</si>
  <si>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</si>
  <si>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</si>
  <si>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</si>
  <si>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</si>
  <si>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</si>
  <si>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</si>
  <si>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</si>
  <si>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</si>
  <si>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</si>
  <si>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</si>
  <si>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</si>
  <si>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</si>
  <si>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</si>
  <si>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</si>
  <si>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</si>
  <si>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</si>
  <si>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</si>
  <si>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</si>
  <si>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</si>
  <si>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</si>
  <si>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</si>
  <si>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</si>
  <si>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</si>
  <si>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</si>
  <si>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</si>
  <si>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</si>
  <si>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</si>
  <si>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</si>
  <si>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</si>
  <si>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</si>
  <si>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</si>
  <si>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</si>
  <si>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</si>
  <si>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</si>
  <si>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</si>
  <si>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</si>
  <si>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</si>
  <si>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</si>
  <si>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</si>
  <si>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</si>
  <si>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</si>
  <si>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</si>
  <si>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</si>
  <si>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</si>
  <si>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</si>
  <si>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</si>
  <si>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</si>
  <si>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</si>
  <si>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</si>
  <si>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</si>
  <si>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</si>
  <si>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</si>
  <si>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</si>
  <si>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</si>
  <si>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</si>
  <si>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</si>
  <si>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</si>
  <si>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</si>
  <si>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</si>
  <si>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</si>
  <si>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</si>
  <si>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</si>
  <si>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</si>
  <si>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</si>
  <si>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</si>
  <si>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</si>
  <si>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</si>
  <si>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</si>
  <si>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</si>
  <si>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</si>
  <si>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</si>
  <si>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</si>
  <si>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</si>
  <si>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</si>
  <si>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</si>
  <si>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</si>
  <si>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</si>
  <si>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</si>
  <si>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</si>
  <si>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</si>
  <si>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</si>
  <si>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</si>
  <si>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</si>
  <si>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</si>
  <si>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</si>
  <si>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</si>
  <si>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</si>
  <si>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</si>
  <si>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</si>
  <si>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</si>
  <si>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</si>
  <si>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</si>
  <si>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</si>
  <si>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</si>
  <si>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</si>
  <si>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</si>
  <si>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</si>
  <si>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</si>
  <si>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</si>
  <si>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</si>
  <si>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</si>
  <si>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</si>
  <si>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</si>
  <si>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</si>
  <si>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</si>
  <si>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</si>
  <si>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</si>
  <si>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</si>
  <si>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</si>
  <si>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</si>
  <si>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</si>
  <si>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</si>
  <si>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</si>
  <si>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</si>
  <si>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</si>
  <si>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</si>
  <si>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</si>
  <si>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</si>
  <si>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</si>
  <si>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</si>
  <si>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</si>
  <si>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</si>
  <si>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</si>
  <si>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</si>
  <si>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</si>
  <si>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</si>
  <si>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</si>
  <si>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</si>
  <si>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</si>
  <si>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</si>
  <si>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</si>
  <si>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</si>
  <si>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</si>
  <si>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</si>
  <si>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</si>
  <si>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</si>
  <si>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</si>
  <si>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</si>
  <si>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</si>
  <si>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</si>
  <si>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</si>
  <si>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</si>
  <si>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</si>
  <si>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</si>
  <si>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</si>
  <si>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</si>
  <si>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</si>
  <si>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</si>
  <si>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</si>
  <si>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</si>
  <si>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</si>
  <si>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</si>
  <si>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</si>
  <si>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</si>
  <si>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</si>
  <si>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</si>
  <si>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</si>
  <si>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</si>
  <si>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</si>
  <si>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</si>
  <si>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</si>
  <si>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</si>
  <si>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</si>
  <si>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</si>
  <si>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</si>
  <si>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</si>
  <si>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</si>
  <si>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</si>
  <si>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</si>
  <si>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</si>
  <si>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</si>
  <si>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</si>
  <si>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</si>
  <si>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</si>
  <si>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</si>
  <si>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</si>
  <si>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</si>
  <si>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</si>
  <si>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</si>
  <si>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</si>
  <si>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</si>
  <si>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</si>
  <si>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</si>
  <si>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</si>
  <si>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</si>
  <si>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</si>
  <si>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</si>
  <si>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</si>
  <si>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</si>
  <si>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</si>
  <si>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</si>
  <si>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</si>
  <si>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</si>
  <si>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</si>
  <si>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</si>
  <si>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</si>
  <si>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</si>
  <si>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</si>
  <si>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</si>
  <si>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</si>
  <si>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</si>
  <si>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</si>
  <si>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</si>
  <si>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</si>
  <si>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</si>
  <si>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</si>
  <si>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</si>
  <si>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</si>
  <si>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</si>
  <si>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</si>
  <si>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</si>
  <si>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</si>
  <si>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</si>
  <si>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</si>
  <si>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</si>
  <si>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</si>
  <si>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</si>
  <si>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</si>
  <si>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</si>
  <si>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</si>
  <si>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</si>
  <si>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</si>
  <si>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</si>
  <si>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</si>
  <si>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</si>
  <si>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</si>
  <si>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</si>
  <si>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</si>
  <si>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</si>
  <si>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</si>
  <si>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</si>
  <si>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</si>
  <si>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</si>
  <si>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</si>
  <si>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</si>
  <si>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</si>
  <si>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</si>
  <si>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</si>
  <si>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</si>
  <si>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</si>
  <si>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</si>
  <si>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</si>
  <si>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</si>
  <si>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</si>
  <si>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</si>
  <si>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</si>
  <si>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</si>
  <si>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</si>
  <si>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</si>
  <si>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</si>
  <si>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</si>
  <si>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</si>
  <si>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</si>
  <si>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</si>
  <si>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</si>
  <si>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</si>
  <si>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</si>
  <si>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</si>
  <si>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</si>
  <si>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</si>
  <si>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</si>
  <si>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</si>
  <si>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</si>
  <si>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</si>
  <si>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</si>
  <si>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</si>
  <si>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</si>
  <si>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</si>
  <si>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</si>
  <si>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</si>
  <si>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</si>
  <si>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</si>
  <si>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</si>
  <si>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</si>
  <si>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</si>
  <si>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</si>
  <si>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</si>
  <si>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</si>
  <si>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</si>
  <si>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</si>
  <si>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</si>
  <si>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</si>
  <si>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</si>
  <si>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</si>
  <si>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</si>
  <si>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</si>
  <si>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</si>
  <si>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</si>
  <si>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</si>
  <si>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</si>
  <si>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</si>
  <si>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</si>
  <si>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</si>
  <si>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</si>
  <si>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</si>
  <si>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</si>
  <si>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</si>
  <si>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</si>
  <si>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</si>
  <si>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</si>
  <si>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</si>
  <si>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</si>
  <si>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</si>
  <si>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</si>
  <si>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</si>
  <si>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</si>
  <si>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</si>
  <si>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</si>
  <si>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</si>
  <si>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</si>
  <si>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</si>
  <si>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</si>
  <si>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</si>
  <si>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</si>
  <si>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</si>
  <si>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</si>
  <si>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</si>
  <si>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</si>
  <si>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</si>
  <si>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</si>
  <si>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</si>
  <si>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</si>
  <si>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</si>
  <si>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</si>
  <si>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</si>
  <si>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</si>
  <si>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</si>
  <si>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</si>
  <si>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</si>
  <si>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</si>
  <si>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</si>
  <si>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</si>
  <si>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</si>
  <si>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</si>
  <si>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</si>
  <si>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</si>
  <si>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</si>
  <si>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</si>
  <si>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</si>
  <si>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</si>
  <si>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</si>
  <si>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</si>
  <si>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</si>
  <si>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</si>
  <si>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</si>
  <si>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</si>
  <si>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</si>
  <si>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</si>
  <si>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</si>
  <si>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</si>
  <si>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</si>
  <si>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</si>
  <si>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</si>
  <si>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</si>
  <si>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</si>
  <si>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</si>
  <si>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</si>
  <si>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</si>
  <si>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</si>
  <si>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</si>
  <si>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</si>
  <si>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</si>
  <si>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</si>
  <si>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</si>
  <si>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</si>
  <si>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</si>
  <si>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</si>
  <si>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</si>
  <si>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</si>
  <si>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</si>
  <si>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</si>
  <si>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</si>
  <si>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</si>
  <si>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</si>
  <si>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</si>
  <si>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</si>
  <si>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</si>
  <si>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</si>
  <si>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</si>
  <si>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</si>
  <si>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</si>
  <si>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</si>
  <si>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</si>
  <si>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</si>
  <si>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</si>
  <si>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</si>
  <si>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</si>
  <si>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</si>
  <si>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</si>
  <si>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</si>
  <si>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</si>
  <si>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</si>
  <si>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</si>
  <si>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</si>
  <si>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</si>
  <si>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</si>
  <si>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</si>
  <si>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</si>
  <si>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</si>
  <si>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</si>
  <si>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</si>
  <si>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</si>
  <si>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</si>
  <si>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</si>
  <si>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</si>
  <si>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</si>
  <si>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</si>
  <si>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</si>
  <si>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</si>
  <si>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</si>
  <si>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</si>
  <si>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</si>
  <si>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</si>
  <si>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</si>
  <si>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</si>
  <si>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</si>
  <si>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</si>
  <si>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</si>
  <si>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</si>
  <si>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</si>
  <si>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</si>
  <si>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</si>
  <si>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</si>
  <si>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</si>
  <si>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</si>
  <si>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</si>
  <si>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</si>
  <si>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</si>
  <si>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</si>
  <si>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</si>
  <si>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</si>
  <si>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</si>
  <si>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</si>
  <si>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</si>
  <si>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</si>
  <si>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</si>
  <si>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</si>
  <si>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</si>
  <si>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</si>
  <si>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</si>
  <si>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</si>
  <si>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</si>
  <si>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</si>
  <si>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</si>
  <si>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</si>
  <si>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</si>
  <si>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</si>
  <si>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</si>
  <si>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</si>
  <si>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</si>
  <si>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</si>
  <si>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</si>
  <si>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</si>
  <si>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</si>
  <si>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</si>
  <si>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</si>
  <si>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</si>
  <si>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</si>
  <si>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</si>
  <si>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</si>
  <si>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</si>
  <si>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</si>
  <si>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</si>
  <si>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</si>
  <si>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</si>
  <si>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</si>
  <si>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</si>
  <si>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</si>
  <si>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</si>
  <si>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</si>
  <si>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</si>
  <si>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</si>
  <si>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</si>
  <si>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</si>
  <si>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</si>
  <si>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</si>
  <si>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</si>
  <si>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</si>
  <si>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</si>
  <si>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</si>
  <si>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</si>
  <si>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</si>
  <si>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</si>
  <si>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</si>
  <si>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</si>
  <si>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</si>
  <si>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</si>
  <si>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</si>
  <si>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</si>
  <si>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</si>
  <si>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</si>
  <si>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</si>
  <si>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</si>
  <si>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</si>
  <si>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</si>
  <si>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</si>
  <si>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</si>
  <si>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</si>
  <si>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</si>
  <si>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</si>
  <si>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</si>
  <si>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</si>
  <si>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</si>
  <si>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</si>
  <si>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</si>
  <si>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</si>
  <si>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</si>
  <si>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</si>
  <si>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</si>
  <si>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</si>
  <si>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</si>
  <si>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</si>
  <si>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</si>
  <si>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</si>
  <si>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</si>
  <si>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</si>
  <si>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</si>
  <si>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</si>
  <si>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</si>
  <si>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</si>
  <si>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</si>
  <si>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</si>
  <si>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</si>
  <si>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</si>
  <si>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</si>
  <si>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</si>
  <si>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</si>
  <si>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</si>
  <si>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</si>
  <si>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</si>
  <si>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</si>
  <si>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</si>
  <si>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</si>
  <si>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</si>
  <si>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</si>
  <si>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</si>
  <si>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</si>
  <si>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</si>
  <si>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</si>
  <si>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</si>
  <si>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</si>
  <si>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</si>
  <si>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</si>
  <si>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</si>
  <si>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</si>
  <si>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</si>
  <si>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</si>
  <si>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</si>
  <si>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</si>
  <si>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</si>
  <si>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</si>
  <si>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</si>
  <si>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</si>
  <si>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</si>
  <si>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</si>
  <si>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</si>
  <si>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</si>
  <si>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</si>
  <si>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</si>
  <si>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</si>
  <si>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</si>
  <si>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</si>
  <si>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</si>
  <si>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</si>
  <si>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</si>
  <si>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</si>
  <si>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</si>
  <si>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</si>
  <si>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</si>
  <si>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</si>
  <si>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</si>
  <si>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</si>
  <si>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</si>
  <si>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</si>
  <si>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</si>
  <si>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</si>
  <si>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</si>
  <si>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</si>
  <si>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</si>
  <si>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</si>
  <si>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</si>
  <si>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</si>
  <si>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</si>
  <si>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</si>
  <si>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</si>
  <si>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</si>
  <si>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</si>
  <si>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</si>
  <si>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</si>
  <si>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</si>
  <si>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</si>
  <si>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</si>
  <si>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</si>
  <si>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</si>
  <si>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</si>
  <si>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</si>
  <si>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</si>
  <si>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</si>
  <si>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</si>
  <si>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</si>
  <si>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</si>
  <si>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</si>
  <si>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</si>
  <si>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</si>
  <si>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</si>
  <si>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</si>
  <si>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</si>
  <si>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</si>
  <si>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</si>
  <si>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</si>
  <si>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</si>
  <si>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</si>
  <si>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</si>
  <si>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</si>
  <si>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</si>
  <si>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</si>
  <si>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</si>
  <si>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</si>
  <si>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</si>
  <si>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</si>
  <si>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</si>
  <si>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</si>
  <si>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</si>
  <si>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</si>
  <si>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</si>
  <si>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</si>
  <si>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</si>
  <si>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</si>
  <si>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</si>
  <si>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</si>
  <si>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</si>
  <si>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</si>
  <si>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</si>
  <si>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</si>
  <si>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</si>
  <si>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</si>
  <si>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</si>
  <si>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</si>
  <si>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</si>
  <si>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</si>
  <si>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</si>
  <si>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</si>
  <si>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</si>
  <si>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</si>
  <si>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</si>
  <si>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</si>
  <si>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</si>
  <si>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</si>
  <si>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</si>
  <si>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</si>
  <si>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</si>
  <si>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</si>
  <si>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</si>
  <si>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</si>
  <si>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</si>
  <si>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</si>
  <si>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</si>
  <si>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</si>
  <si>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</si>
  <si>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</si>
  <si>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</si>
  <si>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</si>
  <si>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</si>
  <si>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</si>
  <si>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</si>
  <si>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</si>
  <si>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</si>
  <si>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</si>
  <si>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</si>
  <si>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</si>
  <si>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</si>
  <si>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</si>
  <si>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</si>
  <si>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</si>
  <si>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</si>
  <si>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</si>
  <si>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</si>
  <si>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</si>
  <si>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</si>
  <si>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</si>
  <si>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</si>
  <si>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</si>
  <si>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</si>
  <si>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</si>
  <si>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</si>
  <si>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</si>
  <si>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</si>
  <si>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</si>
  <si>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</si>
  <si>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</si>
  <si>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</si>
  <si>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</si>
  <si>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</si>
  <si>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</si>
  <si>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</si>
  <si>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</si>
  <si>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</si>
  <si>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</si>
  <si>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</si>
  <si>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</si>
  <si>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</si>
  <si>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</si>
  <si>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</si>
  <si>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</si>
  <si>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</si>
  <si>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</si>
  <si>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</si>
  <si>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</si>
  <si>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</si>
  <si>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</si>
  <si>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</si>
  <si>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</si>
  <si>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</si>
  <si>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</si>
  <si>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</si>
  <si>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</si>
  <si>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</si>
  <si>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</si>
  <si>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</si>
  <si>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</si>
  <si>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</si>
  <si>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</si>
  <si>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</si>
  <si>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</si>
  <si>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</si>
  <si>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</si>
  <si>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</si>
  <si>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</si>
  <si>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</si>
  <si>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</si>
  <si>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</si>
  <si>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</si>
  <si>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</si>
  <si>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</si>
  <si>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</si>
  <si>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</si>
  <si>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</si>
  <si>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</si>
  <si>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</si>
  <si>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</si>
  <si>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</si>
  <si>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</si>
  <si>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</si>
  <si>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</si>
  <si>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</si>
  <si>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</si>
  <si>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</si>
  <si>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</si>
  <si>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</si>
  <si>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</si>
  <si>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</si>
  <si>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</si>
  <si>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</si>
  <si>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</si>
  <si>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</si>
  <si>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</si>
  <si>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</si>
  <si>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</si>
  <si>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</si>
  <si>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</si>
  <si>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</si>
  <si>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</si>
  <si>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</si>
  <si>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</si>
  <si>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</si>
  <si>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</si>
  <si>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</si>
  <si>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</si>
  <si>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</si>
  <si>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</si>
  <si>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</si>
  <si>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</si>
  <si>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</si>
  <si>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</si>
  <si>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</si>
  <si>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</si>
  <si>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</si>
  <si>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</si>
  <si>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</si>
  <si>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</si>
  <si>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</si>
  <si>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</si>
  <si>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</si>
  <si>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</si>
  <si>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</si>
  <si>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</si>
  <si>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</si>
  <si>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</si>
  <si>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</si>
  <si>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</si>
  <si>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</si>
  <si>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</si>
  <si>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</si>
  <si>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</si>
  <si>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</si>
  <si>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</si>
  <si>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</si>
  <si>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</si>
  <si>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</si>
  <si>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</si>
  <si>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</si>
  <si>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</si>
  <si>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</si>
  <si>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</si>
  <si>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</si>
  <si>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</si>
  <si>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</si>
  <si>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</si>
  <si>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</si>
  <si>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</si>
  <si>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</si>
  <si>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</si>
  <si>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</si>
  <si>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</si>
  <si>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</si>
  <si>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</si>
  <si>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</si>
  <si>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</si>
  <si>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</si>
  <si>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</si>
  <si>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</si>
  <si>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</si>
  <si>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</si>
  <si>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</si>
  <si>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</si>
  <si>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</si>
  <si>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</si>
  <si>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</si>
  <si>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</si>
  <si>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</si>
  <si>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</si>
  <si>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</si>
  <si>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</si>
  <si>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</si>
  <si>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</si>
  <si>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</si>
  <si>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</si>
  <si>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</si>
  <si>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</si>
  <si>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</si>
  <si>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</si>
  <si>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</si>
  <si>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</si>
  <si>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</si>
  <si>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</si>
  <si>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</si>
  <si>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</si>
  <si>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</si>
  <si>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</si>
  <si>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</si>
  <si>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</si>
  <si>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</si>
  <si>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</si>
  <si>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</si>
  <si>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</si>
  <si>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</si>
  <si>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</si>
  <si>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</si>
  <si>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</si>
  <si>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</si>
  <si>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</si>
  <si>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</si>
  <si>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</si>
  <si>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</si>
  <si>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</si>
  <si>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</si>
  <si>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</si>
  <si>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</si>
  <si>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</si>
  <si>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</si>
  <si>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</si>
  <si>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</si>
  <si>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</si>
  <si>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</si>
  <si>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</si>
  <si>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</si>
  <si>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</si>
  <si>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</si>
  <si>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</si>
  <si>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</si>
  <si>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</si>
  <si>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</si>
  <si>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</si>
  <si>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</si>
  <si>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</si>
  <si>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</si>
  <si>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</si>
  <si>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</si>
  <si>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</si>
  <si>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</si>
  <si>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</si>
  <si>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</si>
  <si>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</si>
  <si>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</si>
  <si>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</si>
  <si>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</si>
  <si>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</si>
  <si>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</si>
  <si>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</si>
  <si>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</si>
  <si>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</si>
  <si>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</si>
  <si>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</si>
  <si>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</si>
  <si>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</si>
  <si>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</si>
  <si>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</si>
  <si>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</si>
  <si>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</si>
  <si>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</si>
  <si>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</si>
  <si>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</si>
  <si>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</si>
  <si>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</si>
  <si>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</si>
  <si>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</si>
  <si>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</si>
  <si>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</si>
  <si>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</si>
  <si>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</si>
  <si>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</si>
  <si>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</si>
  <si>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</si>
  <si>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</si>
  <si>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</si>
  <si>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</si>
  <si>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</si>
  <si>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</si>
  <si>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</si>
  <si>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</si>
  <si>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</si>
  <si>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</si>
  <si>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</si>
  <si>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</si>
  <si>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</si>
  <si>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</si>
  <si>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</si>
  <si>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</si>
  <si>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</si>
  <si>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</si>
  <si>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</si>
  <si>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</si>
  <si>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</si>
  <si>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</si>
  <si>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</si>
  <si>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</si>
  <si>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</si>
  <si>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</si>
  <si>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</si>
  <si>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</si>
  <si>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</si>
  <si>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</si>
  <si>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</si>
  <si>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</si>
  <si>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</si>
  <si>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</si>
  <si>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</si>
  <si>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</si>
  <si>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</si>
  <si>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</si>
  <si>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</si>
  <si>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</si>
  <si>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</si>
  <si>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</si>
  <si>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</si>
  <si>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</si>
  <si>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</si>
  <si>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</si>
  <si>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</si>
  <si>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</si>
  <si>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</si>
  <si>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</si>
  <si>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</si>
  <si>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</si>
  <si>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</si>
  <si>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</si>
  <si>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</si>
  <si>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</si>
  <si>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</si>
  <si>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</si>
  <si>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</si>
  <si>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</si>
  <si>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</si>
  <si>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</si>
  <si>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</si>
  <si>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</si>
  <si>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</si>
  <si>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</si>
  <si>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</si>
  <si>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</si>
  <si>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</si>
  <si>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</si>
  <si>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</si>
  <si>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</si>
  <si>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</si>
  <si>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</si>
  <si>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</si>
  <si>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</si>
  <si>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</si>
  <si>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</si>
  <si>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</si>
  <si>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</si>
  <si>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</si>
  <si>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</si>
  <si>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</si>
  <si>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</si>
  <si>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</si>
  <si>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</si>
  <si>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</si>
  <si>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</si>
  <si>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</si>
  <si>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</si>
  <si>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</si>
  <si>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</si>
  <si>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</si>
  <si>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</si>
  <si>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</si>
  <si>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</si>
  <si>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</si>
  <si>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</si>
  <si>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</si>
  <si>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</si>
  <si>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</si>
  <si>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</si>
  <si>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</si>
  <si>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</si>
  <si>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</si>
  <si>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</si>
  <si>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</si>
  <si>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</si>
  <si>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</si>
  <si>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</si>
  <si>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</si>
  <si>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</si>
  <si>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</si>
  <si>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</si>
  <si>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</si>
  <si>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</si>
  <si>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</si>
  <si>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</si>
  <si>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</si>
  <si>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</si>
  <si>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</si>
  <si>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</si>
  <si>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</si>
  <si>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</si>
  <si>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</si>
  <si>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</si>
  <si>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</si>
  <si>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</si>
  <si>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</si>
  <si>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</si>
  <si>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</si>
  <si>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</si>
  <si>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</si>
  <si>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</si>
  <si>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</si>
  <si>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</si>
  <si>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</si>
  <si>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</si>
  <si>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</si>
  <si>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</si>
  <si>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</si>
  <si>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</si>
  <si>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</si>
  <si>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</si>
  <si>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</si>
  <si>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</si>
  <si>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</si>
  <si>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</si>
  <si>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</si>
  <si>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</si>
  <si>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</si>
  <si>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</si>
  <si>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</si>
  <si>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</si>
  <si>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</si>
  <si>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</si>
  <si>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</si>
  <si>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</si>
  <si>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</si>
  <si>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</si>
  <si>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</si>
  <si>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</si>
  <si>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</si>
  <si>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</si>
  <si>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</si>
  <si>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</si>
  <si>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</si>
  <si>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</si>
  <si>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</si>
  <si>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</si>
  <si>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</si>
  <si>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</si>
  <si>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</si>
  <si>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</si>
  <si>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</si>
  <si>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</si>
  <si>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</si>
  <si>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</si>
  <si>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</si>
  <si>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</si>
  <si>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</si>
  <si>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</si>
  <si>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</si>
  <si>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</si>
  <si>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</si>
  <si>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</si>
  <si>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</si>
  <si>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</si>
  <si>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</si>
  <si>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</si>
  <si>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</si>
  <si>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</si>
  <si>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</si>
  <si>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</si>
  <si>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</si>
  <si>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</si>
  <si>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</si>
  <si>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</si>
  <si>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</si>
  <si>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</si>
  <si>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</si>
  <si>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</si>
  <si>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</si>
  <si>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</si>
  <si>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</si>
  <si>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</si>
  <si>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</si>
  <si>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</si>
  <si>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</si>
  <si>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</si>
  <si>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</si>
  <si>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</si>
  <si>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</si>
  <si>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</si>
  <si>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</si>
  <si>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</si>
  <si>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</si>
  <si>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</si>
  <si>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</si>
  <si>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</si>
  <si>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</si>
  <si>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</si>
  <si>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</si>
  <si>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</si>
  <si>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</si>
  <si>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</si>
  <si>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</si>
  <si>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</si>
  <si>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</si>
  <si>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</si>
  <si>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</si>
  <si>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</si>
  <si>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</si>
  <si>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</si>
  <si>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</si>
  <si>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</si>
  <si>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</si>
  <si>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</si>
  <si>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</si>
  <si>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</si>
  <si>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</si>
  <si>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</si>
  <si>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</si>
  <si>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</si>
  <si>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</si>
  <si>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</si>
  <si>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</si>
  <si>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</si>
  <si>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</si>
  <si>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</si>
  <si>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</si>
  <si>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</si>
  <si>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</si>
  <si>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</si>
  <si>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</si>
  <si>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</si>
  <si>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</si>
  <si>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</si>
  <si>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</si>
  <si>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</si>
  <si>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</si>
  <si>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</si>
  <si>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</si>
  <si>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</si>
  <si>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</si>
  <si>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</si>
  <si>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</si>
  <si>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</si>
  <si>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</si>
  <si>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</si>
  <si>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</si>
  <si>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</si>
  <si>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</si>
  <si>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</si>
  <si>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</si>
  <si>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</si>
  <si>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</si>
  <si>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</si>
  <si>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</si>
  <si>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</si>
  <si>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</si>
  <si>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</si>
  <si>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</si>
  <si>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</si>
  <si>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</si>
  <si>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</si>
  <si>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</si>
  <si>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</si>
  <si>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</si>
  <si>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</si>
  <si>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</si>
  <si>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</si>
  <si>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</si>
  <si>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</si>
  <si>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</si>
  <si>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</si>
  <si>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</si>
  <si>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</si>
  <si>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</si>
  <si>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</si>
  <si>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</si>
  <si>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</si>
  <si>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</si>
  <si>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</si>
  <si>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</si>
  <si>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</si>
  <si>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</si>
  <si>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</si>
  <si>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</si>
  <si>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</si>
  <si>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</si>
  <si>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</si>
  <si>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</si>
  <si>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</si>
  <si>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</si>
  <si>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</si>
  <si>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</si>
  <si>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</si>
  <si>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</si>
  <si>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</si>
  <si>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</si>
  <si>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</si>
  <si>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</si>
  <si>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</si>
  <si>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</si>
  <si>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</si>
  <si>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</si>
  <si>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</si>
  <si>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</si>
  <si>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</si>
  <si>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</si>
  <si>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</si>
  <si>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</si>
  <si>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</si>
  <si>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</si>
  <si>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</si>
  <si>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</si>
  <si>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</si>
  <si>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</si>
  <si>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</si>
  <si>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</si>
  <si>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</si>
  <si>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</si>
  <si>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</si>
  <si>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</si>
  <si>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</si>
  <si>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</si>
  <si>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</si>
  <si>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</si>
  <si>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</si>
  <si>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</si>
  <si>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</si>
  <si>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</si>
  <si>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</si>
  <si>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</si>
  <si>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</si>
  <si>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</si>
  <si>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</si>
  <si>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</si>
  <si>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</si>
  <si>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</si>
  <si>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</si>
  <si>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</si>
  <si>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</si>
  <si>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</si>
  <si>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</si>
  <si>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</si>
  <si>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</si>
  <si>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</si>
  <si>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</si>
  <si>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</si>
  <si>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</si>
  <si>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</si>
  <si>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</si>
  <si>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</si>
  <si>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</si>
  <si>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</si>
  <si>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</si>
  <si>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</si>
  <si>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</si>
  <si>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</si>
  <si>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</si>
  <si>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</si>
  <si>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</si>
  <si>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</si>
  <si>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</si>
  <si>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</si>
  <si>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</si>
  <si>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</si>
  <si>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</si>
  <si>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</si>
  <si>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</si>
  <si>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</si>
  <si>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</si>
  <si>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</si>
  <si>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</si>
  <si>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</si>
  <si>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</si>
  <si>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</si>
  <si>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</si>
  <si>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</si>
  <si>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</si>
  <si>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</si>
  <si>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</si>
  <si>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</si>
  <si>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</si>
  <si>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</si>
  <si>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</si>
  <si>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</si>
  <si>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</si>
  <si>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</si>
  <si>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</si>
  <si>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</si>
  <si>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</si>
  <si>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</si>
  <si>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</si>
  <si>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</si>
  <si>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</si>
  <si>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</si>
  <si>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</si>
  <si>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</si>
  <si>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</si>
  <si>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</si>
  <si>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</si>
  <si>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</si>
  <si>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</si>
  <si>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</si>
  <si>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</si>
  <si>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</si>
  <si>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</si>
  <si>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</si>
  <si>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</si>
  <si>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</si>
  <si>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</si>
  <si>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</si>
  <si>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</si>
  <si>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</si>
  <si>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</si>
  <si>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</si>
  <si>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</si>
  <si>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</si>
  <si>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</si>
  <si>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</si>
  <si>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</si>
  <si>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</si>
  <si>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</si>
  <si>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</si>
  <si>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</si>
  <si>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</si>
  <si>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</si>
  <si>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</si>
  <si>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</si>
  <si>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</si>
  <si>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</si>
  <si>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</si>
  <si>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</si>
  <si>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</si>
  <si>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</si>
  <si>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</si>
  <si>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</si>
  <si>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</si>
  <si>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</si>
  <si>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</si>
  <si>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</si>
  <si>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</si>
  <si>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</si>
  <si>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</si>
  <si>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</si>
  <si>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</si>
  <si>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</si>
  <si>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</si>
  <si>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</si>
  <si>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</si>
  <si>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</si>
  <si>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</si>
  <si>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</si>
  <si>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</si>
  <si>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</si>
  <si>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</si>
  <si>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</si>
  <si>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</si>
  <si>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</si>
  <si>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</si>
  <si>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</si>
  <si>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</si>
  <si>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</si>
  <si>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</si>
  <si>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</si>
  <si>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</si>
  <si>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</si>
  <si>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</si>
  <si>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</si>
  <si>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</si>
  <si>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</si>
  <si>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</si>
  <si>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</si>
  <si>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</si>
  <si>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</si>
  <si>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</si>
  <si>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</si>
  <si>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</si>
  <si>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</si>
  <si>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</si>
  <si>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</si>
  <si>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</si>
  <si>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</si>
  <si>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</si>
  <si>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</si>
  <si>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</si>
  <si>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</si>
  <si>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</si>
  <si>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</si>
  <si>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</si>
  <si>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</si>
  <si>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</si>
  <si>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</si>
  <si>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</si>
  <si>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</si>
  <si>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</si>
  <si>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</si>
  <si>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</si>
  <si>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</si>
  <si>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</si>
  <si>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</si>
  <si>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</si>
  <si>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</si>
  <si>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</si>
  <si>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</si>
  <si>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</si>
  <si>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</si>
  <si>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</si>
  <si>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</si>
  <si>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</si>
  <si>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</si>
  <si>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</si>
  <si>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</si>
  <si>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</si>
  <si>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</si>
  <si>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</si>
  <si>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</si>
  <si>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</si>
  <si>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</si>
  <si>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</si>
  <si>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</si>
  <si>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</si>
  <si>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</si>
  <si>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</si>
  <si>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</si>
  <si>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</si>
  <si>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</si>
  <si>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</si>
  <si>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</si>
  <si>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</si>
  <si>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</si>
  <si>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</si>
  <si>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</si>
  <si>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</si>
  <si>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</si>
  <si>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</si>
  <si>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</si>
  <si>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</si>
  <si>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</si>
  <si>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</si>
  <si>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</si>
  <si>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</si>
  <si>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</si>
  <si>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</si>
  <si>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</si>
  <si>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</si>
  <si>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</si>
  <si>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</si>
  <si>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</si>
  <si>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</si>
  <si>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</si>
  <si>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</si>
  <si>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</si>
  <si>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</si>
  <si>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</si>
  <si>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</si>
  <si>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</si>
  <si>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</si>
  <si>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</si>
  <si>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</si>
  <si>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</si>
  <si>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</si>
  <si>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</si>
  <si>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</si>
  <si>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</si>
  <si>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</si>
  <si>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</si>
  <si>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</si>
  <si>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</si>
  <si>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</si>
  <si>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</si>
  <si>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</si>
  <si>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</si>
  <si>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</si>
  <si>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</si>
  <si>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</si>
  <si>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</si>
  <si>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</si>
  <si>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</si>
  <si>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</si>
  <si>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</si>
  <si>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</si>
  <si>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</si>
  <si>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</si>
  <si>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</si>
  <si>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</si>
  <si>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</si>
  <si>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</si>
  <si>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</si>
  <si>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</si>
  <si>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</si>
  <si>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</si>
  <si>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</si>
  <si>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</si>
  <si>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</si>
  <si>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</si>
  <si>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</si>
  <si>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</si>
  <si>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</si>
  <si>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</si>
  <si>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</si>
  <si>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</si>
  <si>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</si>
  <si>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</si>
  <si>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</si>
  <si>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</si>
  <si>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</si>
  <si>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</si>
  <si>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</si>
  <si>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</si>
  <si>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</si>
  <si>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</si>
  <si>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</si>
  <si>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</si>
  <si>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</si>
  <si>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</si>
  <si>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</si>
  <si>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</si>
  <si>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</si>
  <si>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</si>
  <si>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</si>
  <si>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</si>
  <si>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</si>
  <si>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</si>
  <si>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</si>
  <si>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</si>
  <si>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</si>
  <si>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</si>
  <si>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</si>
  <si>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</si>
  <si>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</si>
  <si>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</si>
  <si>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</si>
  <si>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</si>
  <si>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</si>
  <si>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</si>
  <si>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</si>
  <si>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</si>
  <si>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</si>
  <si>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</si>
  <si>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</si>
  <si>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</si>
  <si>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</si>
  <si>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</si>
  <si>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</si>
  <si>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</si>
  <si>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</si>
  <si>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</si>
  <si>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</si>
  <si>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</si>
  <si>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</si>
  <si>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</si>
  <si>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</si>
  <si>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</si>
  <si>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</si>
  <si>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</si>
  <si>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</si>
  <si>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</si>
  <si>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</si>
  <si>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</si>
  <si>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</si>
  <si>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</si>
  <si>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</si>
  <si>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</si>
  <si>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</si>
  <si>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</si>
  <si>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</si>
  <si>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</si>
  <si>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</si>
  <si>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</si>
  <si>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</si>
  <si>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</si>
  <si>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</si>
  <si>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</si>
  <si>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</si>
  <si>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</si>
  <si>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</si>
  <si>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</si>
  <si>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</si>
  <si>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</si>
  <si>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</si>
  <si>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</si>
  <si>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</si>
  <si>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</si>
  <si>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</si>
  <si>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</si>
  <si>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</si>
  <si>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</si>
  <si>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</si>
  <si>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</si>
  <si>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</si>
  <si>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</si>
  <si>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</si>
  <si>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</si>
  <si>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</si>
  <si>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</si>
  <si>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</si>
  <si>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</si>
  <si>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</si>
  <si>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</si>
  <si>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</si>
  <si>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</si>
  <si>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</si>
  <si>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</si>
  <si>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</si>
  <si>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</si>
  <si>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</si>
  <si>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</si>
  <si>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</si>
  <si>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</si>
  <si>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</si>
  <si>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</si>
  <si>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</si>
  <si>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</si>
  <si>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</si>
  <si>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</si>
  <si>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</si>
  <si>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</si>
  <si>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</si>
  <si>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</si>
  <si>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</si>
  <si>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</si>
  <si>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</si>
  <si>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</si>
  <si>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</si>
  <si>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</si>
  <si>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</si>
  <si>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</si>
  <si>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</si>
  <si>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</si>
  <si>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</si>
  <si>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</si>
  <si>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</si>
  <si>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</si>
  <si>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</si>
  <si>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</si>
  <si>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</si>
  <si>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</si>
  <si>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</si>
  <si>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</si>
  <si>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</si>
  <si>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</si>
  <si>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</si>
  <si>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</si>
  <si>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</si>
  <si>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</si>
  <si>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</si>
  <si>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</si>
  <si>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</si>
  <si>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</si>
  <si>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</si>
  <si>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</si>
  <si>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</si>
  <si>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</si>
  <si>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</si>
  <si>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</si>
  <si>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</si>
  <si>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</si>
  <si>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</si>
  <si>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</si>
  <si>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</si>
  <si>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</si>
  <si>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</si>
  <si>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</si>
  <si>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</si>
  <si>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</si>
  <si>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</si>
  <si>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</si>
  <si>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</si>
  <si>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</si>
  <si>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</si>
  <si>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</si>
  <si>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</si>
  <si>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</si>
  <si>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</si>
  <si>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</si>
  <si>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</si>
  <si>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</si>
  <si>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</si>
  <si>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</si>
  <si>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</si>
  <si>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</si>
  <si>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</si>
  <si>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</si>
  <si>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</si>
  <si>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</si>
  <si>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</si>
  <si>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</si>
  <si>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</si>
  <si>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</si>
  <si>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</si>
  <si>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</si>
  <si>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</si>
  <si>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</si>
  <si>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</si>
  <si>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</si>
  <si>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</si>
  <si>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</si>
  <si>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</si>
  <si>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</si>
  <si>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</si>
  <si>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</si>
  <si>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</si>
  <si>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</si>
  <si>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</si>
  <si>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</si>
  <si>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</si>
  <si>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</si>
  <si>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</si>
  <si>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</si>
  <si>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</si>
  <si>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</si>
  <si>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</si>
  <si>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</si>
  <si>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</si>
  <si>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</si>
  <si>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</si>
  <si>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</si>
  <si>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</si>
  <si>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</si>
  <si>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</si>
  <si>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</si>
  <si>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</si>
  <si>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</si>
  <si>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</si>
  <si>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</si>
  <si>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</si>
  <si>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</si>
  <si>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</si>
  <si>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</si>
  <si>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</si>
  <si>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</si>
  <si>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</si>
  <si>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</si>
  <si>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</si>
  <si>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</si>
  <si>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</si>
  <si>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</si>
  <si>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</si>
  <si>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</si>
  <si>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</si>
  <si>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</si>
  <si>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</si>
  <si>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</si>
  <si>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</si>
  <si>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</si>
  <si>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</si>
  <si>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</si>
  <si>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</si>
  <si>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</si>
  <si>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</si>
  <si>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</si>
  <si>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</si>
  <si>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</si>
  <si>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</si>
  <si>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</si>
  <si>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</si>
  <si>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</si>
  <si>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</si>
  <si>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</si>
  <si>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</si>
  <si>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</si>
  <si>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</si>
  <si>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</si>
  <si>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</si>
  <si>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</si>
  <si>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</si>
  <si>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</si>
  <si>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</si>
  <si>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</si>
  <si>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</si>
  <si>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</si>
  <si>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</si>
  <si>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</si>
  <si>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</si>
  <si>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</si>
  <si>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</si>
  <si>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</si>
  <si>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</si>
  <si>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</si>
  <si>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</si>
  <si>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</si>
  <si>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</si>
  <si>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</si>
  <si>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</si>
  <si>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</si>
  <si>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</si>
  <si>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</si>
  <si>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</si>
  <si>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</si>
  <si>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</si>
  <si>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</si>
  <si>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</si>
  <si>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</si>
  <si>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</si>
  <si>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</si>
  <si>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</si>
  <si>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</si>
  <si>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</si>
  <si>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</si>
  <si>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</si>
  <si>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</si>
  <si>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</si>
  <si>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</si>
  <si>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</si>
  <si>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</si>
  <si>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</si>
  <si>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</si>
  <si>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</si>
  <si>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</si>
  <si>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</si>
  <si>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</si>
  <si>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</si>
  <si>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</si>
  <si>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</si>
  <si>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</si>
  <si>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</si>
  <si>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</si>
  <si>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</si>
  <si>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</si>
  <si>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</si>
  <si>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</si>
  <si>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</si>
  <si>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</si>
  <si>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</si>
  <si>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</si>
  <si>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</si>
  <si>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</si>
  <si>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</si>
  <si>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</si>
  <si>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</si>
  <si>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</si>
  <si>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</si>
  <si>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</si>
  <si>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</si>
  <si>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</si>
  <si>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</si>
  <si>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</si>
  <si>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</si>
  <si>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</si>
  <si>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</si>
  <si>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</si>
  <si>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</si>
  <si>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</si>
  <si>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</si>
  <si>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</si>
  <si>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</si>
  <si>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</si>
  <si>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</si>
  <si>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</si>
  <si>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</si>
  <si>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</si>
  <si>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</si>
  <si>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</si>
  <si>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</si>
  <si>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</si>
  <si>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</si>
  <si>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</si>
  <si>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</si>
  <si>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</si>
  <si>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</si>
  <si>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</si>
  <si>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</si>
  <si>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</si>
  <si>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</si>
  <si>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</si>
  <si>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</si>
  <si>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</si>
  <si>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</si>
  <si>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</si>
  <si>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</si>
  <si>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</si>
  <si>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</si>
  <si>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</si>
  <si>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</si>
  <si>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</si>
  <si>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</si>
  <si>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</si>
  <si>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</si>
  <si>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</si>
  <si>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</si>
  <si>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</si>
  <si>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</si>
  <si>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</si>
  <si>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</si>
  <si>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</si>
  <si>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</si>
  <si>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</si>
  <si>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</si>
  <si>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</si>
  <si>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</si>
  <si>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</si>
  <si>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</si>
  <si>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</si>
  <si>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</si>
  <si>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</si>
  <si>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</si>
  <si>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</si>
  <si>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</si>
  <si>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</si>
  <si>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</si>
  <si>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</si>
  <si>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</si>
  <si>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</si>
  <si>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</si>
  <si>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</si>
  <si>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</si>
  <si>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</si>
  <si>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</si>
  <si>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</si>
  <si>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</si>
  <si>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</si>
  <si>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</si>
  <si>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</si>
  <si>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</si>
  <si>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</si>
  <si>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</si>
  <si>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</si>
  <si>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</si>
  <si>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</si>
  <si>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</si>
  <si>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</si>
  <si>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</si>
  <si>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</si>
  <si>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</si>
  <si>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</si>
  <si>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</si>
  <si>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</si>
  <si>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</si>
  <si>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</si>
  <si>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</si>
  <si>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</si>
  <si>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</si>
  <si>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</si>
  <si>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</si>
  <si>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</si>
  <si>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</si>
  <si>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</si>
  <si>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</si>
  <si>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</si>
  <si>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</si>
  <si>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</si>
  <si>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</si>
  <si>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</si>
  <si>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</si>
  <si>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</si>
  <si>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</si>
  <si>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</si>
  <si>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</si>
  <si>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</si>
  <si>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</si>
  <si>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</si>
  <si>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</si>
  <si>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</si>
  <si>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</si>
  <si>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</si>
  <si>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</si>
  <si>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</si>
  <si>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</si>
  <si>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</si>
  <si>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</si>
  <si>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</si>
  <si>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</si>
  <si>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</si>
  <si>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</si>
  <si>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</si>
  <si>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</si>
  <si>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</si>
  <si>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</si>
  <si>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</si>
  <si>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</si>
  <si>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</si>
  <si>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</si>
  <si>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</si>
  <si>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</si>
  <si>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</si>
  <si>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</si>
  <si>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</si>
  <si>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</si>
  <si>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</si>
  <si>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</si>
  <si>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</si>
  <si>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</si>
  <si>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</si>
  <si>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</si>
  <si>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</si>
  <si>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</si>
  <si>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</si>
  <si>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</si>
  <si>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</si>
  <si>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</si>
  <si>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</si>
  <si>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</si>
  <si>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</si>
  <si>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</si>
  <si>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</si>
  <si>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</si>
  <si>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</si>
  <si>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</si>
  <si>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</si>
  <si>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</si>
  <si>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</si>
  <si>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</si>
  <si>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</si>
  <si>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</si>
  <si>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</si>
  <si>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</si>
  <si>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</si>
  <si>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</si>
  <si>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</si>
  <si>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</si>
  <si>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</si>
  <si>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</si>
  <si>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</si>
  <si>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</si>
  <si>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</si>
  <si>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</si>
  <si>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</si>
  <si>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</si>
  <si>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</si>
  <si>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</si>
  <si>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</si>
  <si>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</si>
  <si>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</si>
  <si>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</si>
  <si>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</si>
  <si>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</si>
  <si>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</si>
  <si>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</si>
  <si>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</si>
  <si>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</si>
  <si>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</si>
  <si>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</si>
  <si>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</si>
  <si>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</si>
  <si>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</si>
  <si>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</si>
  <si>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</si>
  <si>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</si>
  <si>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</si>
  <si>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</si>
  <si>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</si>
  <si>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</si>
  <si>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</si>
  <si>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</si>
  <si>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</si>
  <si>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</si>
  <si>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</si>
  <si>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</si>
  <si>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</si>
  <si>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</si>
  <si>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</si>
  <si>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</si>
  <si>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</si>
  <si>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</si>
  <si>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</si>
  <si>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</si>
  <si>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</si>
  <si>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</si>
  <si>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</si>
  <si>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</si>
  <si>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</si>
  <si>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</si>
  <si>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</si>
  <si>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</si>
  <si>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</si>
  <si>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</si>
  <si>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</si>
  <si>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</si>
  <si>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</si>
  <si>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</si>
  <si>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</si>
  <si>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</si>
  <si>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</si>
  <si>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</si>
  <si>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</si>
  <si>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</si>
  <si>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</si>
  <si>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</si>
  <si>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</si>
  <si>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</si>
  <si>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</si>
  <si>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</si>
  <si>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</si>
  <si>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</si>
  <si>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</si>
  <si>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</si>
  <si>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</si>
  <si>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</si>
  <si>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</si>
  <si>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</si>
  <si>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</si>
  <si>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</si>
  <si>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</si>
  <si>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</si>
  <si>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</si>
  <si>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</si>
  <si>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</si>
  <si>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</si>
  <si>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</si>
  <si>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</si>
  <si>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</si>
  <si>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</si>
  <si>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</si>
  <si>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</si>
  <si>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</si>
  <si>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</si>
  <si>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</si>
  <si>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</si>
  <si>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</si>
  <si>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</si>
  <si>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</si>
  <si>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</si>
  <si>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</si>
  <si>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</si>
  <si>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</si>
  <si>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</si>
  <si>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</si>
  <si>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</si>
  <si>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</si>
  <si>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</si>
  <si>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</si>
  <si>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</si>
  <si>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</si>
  <si>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</si>
  <si>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</si>
  <si>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</si>
  <si>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</si>
  <si>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</si>
  <si>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</si>
  <si>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</si>
  <si>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</si>
  <si>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</si>
  <si>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</si>
  <si>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</si>
  <si>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</si>
  <si>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</si>
  <si>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</si>
  <si>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</si>
  <si>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</si>
  <si>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</si>
  <si>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</si>
  <si>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</si>
  <si>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</si>
  <si>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</si>
  <si>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</si>
  <si>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</si>
  <si>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</si>
  <si>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</si>
  <si>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</si>
  <si>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</si>
  <si>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</si>
  <si>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</si>
  <si>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</si>
  <si>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</si>
  <si>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</si>
  <si>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</si>
  <si>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</si>
  <si>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</si>
  <si>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</si>
  <si>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</si>
  <si>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</si>
  <si>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</si>
  <si>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</si>
  <si>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</si>
  <si>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</si>
  <si>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</si>
  <si>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</si>
  <si>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</si>
  <si>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</si>
  <si>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</si>
  <si>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</si>
  <si>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</si>
  <si>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</si>
  <si>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</si>
  <si>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</si>
  <si>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</si>
  <si>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</si>
  <si>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</si>
  <si>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</si>
  <si>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</si>
  <si>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</si>
  <si>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</si>
  <si>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</si>
  <si>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</si>
  <si>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</si>
  <si>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</si>
  <si>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</si>
  <si>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</si>
  <si>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</si>
  <si>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</si>
  <si>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</si>
  <si>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</si>
  <si>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</si>
  <si>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</si>
  <si>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</si>
  <si>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</si>
  <si>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</si>
  <si>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</si>
  <si>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</si>
  <si>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</si>
  <si>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</si>
  <si>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</si>
  <si>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</si>
  <si>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</si>
  <si>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</si>
  <si>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</si>
  <si>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</si>
  <si>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</si>
  <si>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</si>
  <si>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</si>
  <si>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</si>
  <si>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</si>
  <si>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</si>
  <si>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</si>
  <si>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</si>
  <si>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</si>
  <si>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</si>
  <si>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</si>
  <si>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</si>
  <si>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</si>
  <si>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</si>
  <si>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</si>
  <si>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</si>
  <si>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</si>
  <si>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</si>
  <si>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</si>
  <si>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</si>
  <si>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</si>
  <si>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</si>
  <si>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</si>
  <si>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</si>
  <si>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</si>
  <si>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</si>
  <si>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</si>
  <si>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</si>
  <si>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</si>
  <si>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</si>
  <si>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</si>
  <si>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</si>
  <si>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</si>
  <si>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</si>
  <si>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</si>
  <si>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</si>
  <si>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</si>
  <si>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</si>
  <si>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</si>
  <si>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</si>
  <si>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</si>
  <si>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</si>
  <si>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</si>
  <si>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</si>
  <si>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</si>
  <si>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</si>
  <si>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</si>
  <si>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</si>
  <si>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</si>
  <si>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</si>
  <si>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</si>
  <si>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</si>
  <si>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</si>
  <si>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</si>
  <si>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</si>
  <si>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</si>
  <si>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</si>
  <si>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</si>
  <si>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</si>
  <si>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</si>
  <si>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</si>
  <si>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</si>
  <si>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</si>
  <si>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</si>
  <si>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</si>
  <si>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</si>
  <si>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</si>
  <si>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</si>
  <si>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</si>
  <si>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</si>
  <si>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</si>
  <si>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</si>
  <si>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</si>
  <si>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</si>
  <si>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</si>
  <si>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</si>
  <si>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</si>
  <si>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</si>
  <si>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</si>
  <si>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</si>
  <si>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</si>
  <si>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</si>
  <si>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</si>
  <si>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</si>
  <si>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</si>
  <si>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</si>
  <si>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</si>
  <si>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</si>
  <si>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</si>
  <si>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</si>
  <si>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</si>
  <si>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</si>
  <si>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</si>
  <si>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</si>
  <si>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</si>
  <si>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</si>
  <si>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</si>
  <si>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</si>
  <si>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</si>
  <si>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</si>
  <si>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</si>
  <si>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</si>
  <si>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</si>
  <si>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</si>
  <si>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</si>
  <si>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</si>
  <si>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</si>
  <si>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</si>
  <si>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</si>
  <si>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</si>
  <si>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</si>
  <si>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</si>
  <si>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</si>
  <si>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</si>
  <si>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</si>
  <si>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</si>
  <si>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</si>
  <si>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</si>
  <si>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</si>
  <si>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</si>
  <si>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</si>
  <si>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</si>
  <si>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</si>
  <si>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</si>
  <si>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</si>
  <si>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</si>
  <si>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</si>
  <si>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</si>
  <si>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</si>
  <si>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</si>
  <si>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</si>
  <si>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</si>
  <si>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</si>
  <si>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</si>
  <si>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</si>
  <si>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</si>
  <si>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</si>
  <si>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</si>
  <si>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</si>
  <si>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</si>
  <si>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</si>
  <si>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</si>
  <si>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</si>
  <si>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</si>
  <si>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</si>
  <si>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</si>
  <si>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</si>
  <si>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</si>
  <si>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</si>
  <si>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</si>
  <si>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</si>
  <si>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</si>
  <si>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</si>
  <si>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</si>
  <si>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</si>
  <si>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</si>
  <si>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</si>
  <si>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</si>
  <si>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</si>
  <si>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</si>
  <si>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</si>
  <si>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</si>
  <si>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</si>
  <si>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</si>
  <si>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</si>
  <si>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</si>
  <si>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</si>
  <si>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</si>
  <si>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</si>
  <si>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</si>
  <si>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</si>
  <si>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</si>
  <si>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</si>
  <si>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</si>
  <si>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</si>
  <si>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</si>
  <si>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</si>
  <si>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</si>
  <si>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</si>
  <si>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</si>
  <si>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</si>
  <si>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</si>
  <si>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</si>
  <si>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</si>
  <si>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</si>
  <si>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</si>
  <si>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</si>
  <si>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</si>
  <si>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</si>
  <si>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</si>
  <si>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</si>
  <si>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</si>
  <si>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</si>
  <si>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</si>
  <si>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</si>
  <si>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</si>
  <si>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</si>
  <si>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</si>
  <si>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</si>
  <si>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</si>
  <si>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</si>
  <si>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</si>
  <si>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</si>
  <si>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</si>
  <si>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</si>
  <si>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</si>
  <si>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</si>
  <si>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</si>
  <si>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</si>
  <si>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</si>
  <si>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</si>
  <si>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</si>
  <si>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</si>
  <si>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</si>
  <si>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</si>
  <si>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</si>
  <si>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</si>
  <si>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</si>
  <si>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</si>
  <si>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</si>
  <si>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</si>
  <si>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</si>
  <si>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</si>
  <si>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</si>
  <si>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</si>
  <si>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</si>
  <si>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</si>
  <si>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</si>
  <si>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</si>
  <si>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</si>
  <si>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</si>
  <si>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</si>
  <si>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</si>
  <si>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</si>
  <si>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</si>
  <si>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</si>
  <si>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</si>
  <si>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</si>
  <si>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</si>
  <si>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</si>
  <si>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</si>
  <si>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</si>
  <si>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</si>
  <si>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</si>
  <si>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</si>
  <si>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</si>
  <si>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</si>
  <si>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</si>
  <si>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</si>
  <si>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</si>
  <si>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</si>
  <si>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</si>
  <si>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</si>
  <si>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</si>
  <si>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</si>
  <si>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</si>
  <si>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</si>
  <si>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</si>
  <si>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</si>
  <si>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</si>
  <si>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</si>
  <si>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</si>
  <si>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</si>
  <si>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</si>
  <si>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</si>
  <si>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</si>
  <si>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</si>
  <si>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</si>
  <si>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</si>
  <si>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</si>
  <si>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</si>
  <si>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</si>
  <si>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</si>
  <si>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</si>
  <si>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</si>
  <si>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</si>
  <si>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</si>
  <si>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</si>
  <si>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</si>
  <si>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</si>
  <si>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</si>
  <si>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</si>
  <si>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</si>
  <si>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</si>
  <si>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</si>
  <si>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</si>
  <si>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</si>
  <si>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</si>
  <si>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</si>
  <si>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</si>
  <si>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</si>
  <si>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</si>
  <si>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</si>
  <si>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</si>
  <si>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</si>
  <si>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</si>
  <si>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</si>
  <si>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</si>
  <si>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</si>
  <si>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</si>
  <si>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</si>
  <si>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</si>
  <si>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</si>
  <si>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</si>
  <si>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</si>
  <si>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</si>
  <si>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</si>
  <si>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</si>
  <si>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</si>
  <si>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</si>
  <si>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</si>
  <si>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</si>
  <si>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</si>
  <si>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</si>
  <si>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</si>
  <si>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</si>
  <si>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</si>
  <si>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</si>
  <si>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</si>
  <si>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</si>
  <si>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</si>
  <si>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</si>
  <si>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</si>
  <si>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</si>
  <si>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</si>
  <si>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</si>
  <si>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</si>
  <si>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</si>
  <si>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</si>
  <si>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</si>
  <si>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</si>
  <si>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</si>
  <si>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</si>
  <si>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</si>
  <si>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</si>
  <si>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</si>
  <si>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</si>
  <si>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</si>
  <si>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</si>
  <si>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</si>
  <si>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</si>
  <si>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</si>
  <si>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</si>
  <si>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</si>
  <si>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</si>
  <si>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</si>
  <si>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</si>
  <si>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</si>
  <si>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</si>
  <si>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</si>
  <si>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</si>
  <si>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</si>
  <si>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</si>
  <si>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</si>
  <si>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</si>
  <si>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</si>
  <si>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</si>
  <si>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</si>
  <si>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</si>
  <si>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</si>
  <si>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</si>
  <si>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</si>
  <si>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</si>
  <si>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</si>
  <si>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</si>
  <si>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</si>
  <si>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</si>
  <si>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</si>
  <si>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</si>
  <si>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</si>
  <si>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</si>
  <si>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</si>
  <si>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</si>
  <si>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</si>
  <si>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</si>
  <si>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</si>
  <si>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</si>
  <si>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</si>
  <si>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</si>
  <si>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</si>
  <si>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</si>
  <si>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</si>
  <si>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</si>
  <si>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</si>
  <si>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</si>
  <si>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</si>
  <si>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</si>
  <si>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</si>
  <si>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</si>
  <si>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</si>
  <si>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</si>
  <si>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</si>
  <si>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</si>
  <si>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</si>
  <si>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</si>
  <si>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</si>
  <si>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</si>
  <si>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</si>
  <si>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</si>
  <si>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</si>
  <si>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</si>
  <si>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</si>
  <si>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</si>
  <si>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</si>
  <si>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</si>
  <si>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</si>
  <si>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</si>
  <si>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</si>
  <si>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</si>
  <si>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</si>
  <si>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</si>
  <si>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</si>
  <si>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</si>
  <si>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</si>
  <si>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</si>
  <si>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</si>
  <si>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</si>
  <si>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</si>
  <si>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</si>
  <si>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</si>
  <si>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</si>
  <si>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</si>
  <si>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</si>
  <si>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</si>
  <si>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</si>
  <si>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</si>
  <si>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</si>
  <si>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</si>
  <si>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</si>
  <si>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</si>
  <si>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</si>
  <si>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</si>
  <si>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</si>
  <si>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</si>
  <si>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</si>
  <si>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</si>
  <si>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</si>
  <si>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</si>
  <si>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</si>
  <si>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</si>
  <si>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</si>
  <si>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</si>
  <si>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</si>
  <si>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</si>
  <si>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</si>
  <si>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</si>
  <si>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</si>
  <si>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</si>
  <si>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</si>
  <si>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</si>
  <si>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</si>
  <si>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</si>
  <si>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</si>
  <si>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</si>
  <si>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</si>
  <si>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</si>
  <si>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</si>
  <si>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</si>
  <si>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</si>
  <si>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</si>
  <si>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</si>
  <si>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</si>
  <si>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</si>
  <si>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</si>
  <si>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</si>
  <si>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</si>
  <si>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</si>
  <si>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</si>
  <si>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</si>
  <si>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</si>
  <si>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</si>
  <si>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</si>
  <si>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</si>
  <si>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</si>
  <si>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</si>
  <si>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</si>
  <si>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</si>
  <si>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</si>
  <si>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</si>
  <si>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</si>
  <si>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</si>
  <si>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</si>
  <si>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</si>
  <si>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</si>
  <si>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</si>
  <si>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</si>
  <si>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</si>
  <si>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</si>
  <si>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</si>
  <si>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</si>
  <si>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</si>
  <si>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</si>
  <si>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</si>
  <si>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</si>
  <si>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</si>
  <si>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</si>
  <si>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</si>
  <si>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</si>
  <si>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</si>
  <si>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</si>
  <si>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</si>
  <si>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</si>
  <si>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</si>
  <si>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</si>
  <si>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</si>
  <si>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</si>
  <si>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</si>
  <si>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</si>
  <si>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</si>
  <si>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</si>
  <si>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</si>
  <si>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</si>
  <si>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</si>
  <si>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</si>
  <si>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</si>
  <si>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</si>
  <si>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</si>
  <si>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</si>
  <si>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</si>
  <si>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</si>
  <si>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</si>
  <si>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</si>
  <si>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</si>
  <si>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</si>
  <si>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</si>
  <si>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</si>
  <si>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</si>
  <si>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</si>
  <si>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</si>
  <si>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</si>
  <si>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</si>
  <si>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</si>
  <si>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</si>
  <si>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</si>
  <si>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</si>
  <si>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</si>
  <si>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</si>
  <si>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</si>
  <si>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</si>
  <si>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</si>
  <si>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</si>
  <si>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</si>
  <si>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</si>
  <si>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</si>
  <si>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</si>
  <si>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</si>
  <si>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</si>
  <si>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</si>
  <si>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</si>
  <si>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</si>
  <si>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</si>
  <si>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</si>
  <si>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</si>
  <si>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</si>
  <si>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</si>
  <si>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</si>
  <si>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</si>
  <si>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</si>
  <si>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</si>
  <si>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</si>
  <si>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</si>
  <si>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</si>
  <si>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</si>
  <si>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</si>
  <si>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</si>
  <si>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</si>
  <si>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</si>
  <si>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</si>
  <si>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</si>
  <si>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</si>
  <si>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</si>
  <si>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</si>
  <si>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</si>
  <si>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</si>
  <si>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</si>
  <si>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</si>
  <si>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</si>
  <si>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</si>
  <si>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</si>
  <si>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</si>
  <si>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</si>
  <si>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</si>
  <si>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</si>
  <si>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</si>
  <si>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</si>
  <si>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</si>
  <si>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</si>
  <si>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</si>
  <si>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</si>
  <si>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</si>
  <si>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</si>
  <si>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</si>
  <si>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</si>
  <si>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</si>
  <si>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</si>
  <si>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</si>
  <si>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</si>
  <si>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</si>
  <si>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</si>
  <si>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</si>
  <si>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</si>
  <si>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</si>
  <si>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</si>
  <si>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</si>
  <si>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</si>
  <si>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</si>
  <si>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</si>
  <si>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</si>
  <si>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</si>
  <si>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</si>
  <si>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</si>
  <si>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</si>
  <si>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</si>
  <si>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</si>
  <si>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</si>
  <si>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</si>
  <si>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</si>
  <si>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</si>
  <si>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</si>
  <si>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</si>
  <si>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</si>
  <si>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</si>
  <si>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</si>
  <si>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</si>
  <si>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</si>
  <si>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</si>
  <si>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</si>
  <si>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</si>
  <si>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</si>
  <si>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</si>
  <si>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</si>
  <si>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</si>
  <si>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</si>
  <si>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</si>
  <si>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</si>
  <si>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</si>
  <si>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</si>
  <si>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</si>
  <si>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</si>
  <si>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</si>
  <si>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</si>
  <si>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</si>
  <si>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</si>
  <si>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</si>
  <si>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</si>
  <si>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</si>
  <si>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</si>
  <si>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</si>
  <si>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</si>
  <si>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</si>
  <si>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</si>
  <si>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</si>
  <si>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</si>
  <si>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</si>
  <si>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</si>
  <si>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</si>
  <si>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</si>
  <si>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</si>
  <si>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</si>
  <si>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</si>
  <si>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</si>
  <si>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</si>
  <si>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</si>
  <si>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</si>
  <si>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</si>
  <si>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</si>
  <si>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</si>
  <si>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</si>
  <si>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</si>
  <si>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</si>
  <si>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</si>
  <si>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</si>
  <si>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</si>
  <si>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</si>
  <si>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</si>
  <si>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</si>
  <si>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</si>
  <si>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</si>
  <si>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</si>
  <si>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</si>
  <si>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</si>
  <si>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</si>
  <si>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</si>
  <si>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</si>
  <si>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</si>
  <si>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</si>
  <si>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</si>
  <si>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</si>
  <si>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</si>
  <si>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</si>
  <si>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</si>
  <si>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</si>
  <si>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</si>
  <si>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</si>
  <si>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</si>
  <si>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</si>
  <si>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</si>
  <si>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</si>
  <si>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</si>
  <si>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</si>
  <si>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</si>
  <si>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</si>
  <si>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</si>
  <si>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</si>
  <si>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</si>
  <si>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</si>
  <si>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</si>
  <si>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</si>
  <si>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</si>
  <si>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</si>
  <si>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</si>
  <si>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</si>
  <si>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</si>
  <si>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</si>
  <si>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</si>
  <si>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</si>
  <si>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</si>
  <si>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</si>
  <si>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</si>
  <si>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</si>
  <si>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</si>
  <si>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</si>
  <si>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</si>
  <si>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</si>
  <si>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</si>
  <si>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</si>
  <si>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</si>
  <si>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</si>
  <si>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</si>
  <si>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</si>
  <si>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</si>
  <si>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</si>
  <si>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</si>
  <si>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</si>
  <si>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</si>
  <si>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</si>
  <si>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</si>
  <si>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</si>
  <si>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</si>
  <si>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</si>
  <si>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</si>
  <si>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</si>
  <si>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</si>
  <si>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</si>
  <si>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</si>
  <si>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</si>
  <si>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</si>
  <si>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</si>
  <si>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</si>
  <si>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</si>
  <si>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</si>
  <si>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</si>
  <si>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</si>
  <si>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</si>
  <si>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</si>
  <si>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</si>
  <si>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</si>
  <si>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</si>
  <si>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</si>
  <si>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</si>
  <si>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</si>
  <si>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</si>
  <si>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</si>
  <si>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</si>
  <si>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</si>
  <si>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</si>
  <si>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</si>
  <si>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</si>
  <si>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</si>
  <si>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</si>
  <si>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</si>
  <si>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</si>
  <si>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</si>
  <si>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</si>
  <si>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</si>
  <si>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</si>
  <si>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</si>
  <si>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</si>
  <si>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</si>
  <si>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</si>
  <si>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</si>
  <si>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</si>
  <si>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</si>
  <si>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</si>
  <si>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</si>
  <si>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</si>
  <si>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</si>
  <si>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</si>
  <si>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</si>
  <si>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</si>
  <si>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</si>
  <si>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</si>
  <si>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</si>
  <si>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</si>
  <si>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</si>
  <si>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</si>
  <si>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</si>
  <si>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</si>
  <si>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</si>
  <si>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</si>
  <si>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</si>
  <si>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</si>
  <si>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</si>
  <si>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</si>
  <si>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</si>
  <si>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</si>
  <si>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</si>
  <si>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</si>
  <si>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</si>
  <si>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</si>
  <si>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</si>
  <si>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</si>
  <si>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</si>
  <si>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</si>
  <si>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</si>
  <si>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</si>
  <si>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</si>
  <si>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</si>
  <si>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</si>
  <si>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</si>
  <si>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</si>
  <si>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</si>
  <si>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</si>
  <si>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</si>
  <si>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</si>
  <si>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</si>
  <si>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</si>
  <si>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</si>
  <si>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</si>
  <si>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</si>
  <si>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</si>
  <si>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</si>
  <si>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</si>
  <si>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</si>
  <si>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</si>
  <si>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</si>
  <si>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</si>
  <si>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</si>
  <si>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</si>
  <si>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</si>
  <si>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</si>
  <si>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</si>
  <si>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</si>
  <si>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</si>
  <si>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</si>
  <si>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</si>
  <si>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</si>
  <si>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</si>
  <si>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</si>
  <si>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</si>
  <si>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</si>
  <si>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</si>
  <si>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</si>
  <si>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</si>
  <si>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</si>
  <si>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</si>
  <si>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</si>
  <si>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</si>
  <si>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</si>
  <si>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</si>
  <si>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</si>
  <si>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</si>
  <si>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</si>
  <si>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</si>
  <si>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</si>
  <si>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</si>
  <si>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</si>
  <si>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</si>
  <si>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</si>
  <si>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</si>
  <si>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</si>
  <si>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</si>
  <si>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</si>
  <si>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</si>
  <si>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</si>
  <si>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</si>
  <si>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</si>
  <si>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</si>
  <si>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</si>
  <si>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</si>
  <si>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</si>
  <si>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</si>
  <si>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</si>
  <si>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</si>
  <si>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</si>
  <si>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</si>
  <si>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</si>
  <si>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</si>
  <si>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</si>
  <si>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</si>
  <si>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</si>
  <si>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</si>
  <si>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</si>
  <si>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</si>
  <si>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</si>
  <si>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</si>
  <si>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</si>
  <si>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</si>
  <si>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</si>
  <si>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</si>
  <si>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</si>
  <si>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</si>
  <si>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</si>
  <si>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</si>
  <si>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</si>
  <si>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</si>
  <si>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</si>
  <si>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</si>
  <si>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</si>
  <si>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</si>
  <si>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</si>
  <si>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</si>
  <si>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</si>
  <si>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</si>
  <si>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</si>
  <si>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</si>
  <si>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</si>
  <si>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</si>
  <si>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</si>
  <si>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</si>
  <si>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</si>
  <si>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</si>
  <si>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</si>
  <si>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</si>
  <si>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</si>
  <si>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</si>
  <si>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</si>
  <si>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</si>
  <si>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</si>
  <si>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</si>
  <si>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</si>
  <si>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</si>
  <si>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</si>
  <si>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</si>
  <si>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</si>
  <si>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</si>
  <si>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</si>
  <si>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</si>
  <si>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</si>
  <si>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</si>
  <si>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</si>
  <si>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</si>
  <si>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</si>
  <si>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</si>
  <si>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</si>
  <si>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</si>
  <si>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</si>
  <si>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</si>
  <si>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</si>
  <si>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</si>
  <si>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</si>
  <si>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</si>
  <si>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</si>
  <si>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</si>
  <si>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</si>
  <si>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</si>
  <si>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</si>
  <si>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</si>
  <si>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</si>
  <si>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</si>
  <si>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</si>
  <si>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</si>
  <si>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</si>
  <si>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</si>
  <si>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</si>
  <si>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</si>
  <si>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</si>
  <si>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</si>
  <si>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</si>
  <si>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</si>
  <si>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</si>
  <si>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</si>
  <si>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</si>
  <si>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</si>
  <si>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</si>
  <si>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</si>
  <si>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</si>
  <si>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</si>
  <si>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</si>
  <si>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</si>
  <si>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</si>
  <si>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</si>
  <si>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</si>
  <si>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</si>
  <si>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</si>
  <si>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</si>
  <si>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</si>
  <si>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</si>
  <si>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</si>
  <si>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</si>
  <si>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</si>
  <si>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</si>
  <si>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</si>
  <si>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</si>
  <si>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</si>
  <si>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</si>
  <si>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</si>
  <si>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</si>
  <si>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</si>
  <si>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</si>
  <si>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</si>
  <si>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</si>
  <si>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</si>
  <si>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</si>
  <si>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</si>
  <si>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</si>
  <si>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</si>
  <si>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</si>
  <si>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</si>
  <si>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</si>
  <si>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</si>
  <si>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</si>
  <si>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</si>
  <si>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</si>
  <si>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</si>
  <si>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</si>
  <si>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</si>
  <si>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</si>
  <si>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</si>
  <si>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</si>
  <si>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</si>
  <si>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</si>
  <si>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</si>
  <si>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</si>
  <si>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</si>
  <si>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</si>
  <si>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</si>
  <si>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</si>
  <si>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</si>
  <si>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</si>
  <si>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</si>
  <si>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</si>
  <si>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</si>
  <si>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</si>
  <si>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</si>
  <si>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</si>
  <si>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</si>
  <si>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</si>
  <si>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</si>
  <si>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</si>
  <si>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</si>
  <si>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</si>
  <si>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</si>
  <si>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</si>
  <si>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</si>
  <si>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</si>
  <si>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</si>
  <si>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</si>
  <si>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</si>
  <si>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</si>
  <si>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</si>
  <si>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</si>
  <si>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</si>
  <si>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</si>
  <si>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</si>
  <si>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</si>
  <si>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</si>
  <si>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</si>
  <si>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</si>
  <si>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</si>
  <si>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</si>
  <si>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</si>
  <si>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</si>
  <si>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</si>
  <si>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</si>
  <si>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</si>
  <si>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</si>
  <si>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</si>
  <si>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</si>
  <si>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</si>
  <si>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</si>
  <si>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</si>
  <si>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</si>
  <si>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</si>
  <si>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</si>
  <si>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</si>
  <si>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</si>
  <si>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</si>
  <si>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</si>
  <si>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</si>
  <si>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</si>
  <si>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</si>
  <si>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</si>
  <si>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</si>
  <si>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</si>
  <si>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</si>
  <si>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</si>
  <si>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</si>
  <si>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</si>
  <si>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</si>
  <si>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</si>
  <si>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</si>
  <si>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</si>
  <si>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</si>
  <si>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</si>
  <si>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</si>
  <si>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</si>
  <si>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</si>
  <si>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</si>
  <si>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</si>
  <si>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</si>
  <si>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</si>
  <si>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</si>
  <si>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</si>
  <si>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</si>
  <si>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</si>
  <si>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</si>
  <si>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</si>
  <si>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</si>
  <si>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</si>
  <si>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</si>
  <si>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</si>
  <si>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</si>
  <si>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</si>
  <si>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</si>
  <si>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</si>
  <si>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</si>
  <si>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</si>
  <si>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</si>
  <si>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</si>
  <si>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</si>
  <si>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</si>
  <si>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</si>
  <si>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</si>
  <si>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</si>
  <si>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</si>
  <si>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</si>
  <si>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</si>
  <si>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</si>
  <si>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</si>
  <si>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</si>
  <si>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</si>
  <si>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</si>
  <si>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</si>
  <si>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</si>
  <si>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</si>
  <si>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</si>
  <si>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</si>
  <si>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</si>
  <si>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</si>
  <si>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</si>
  <si>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</si>
  <si>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</si>
  <si>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</si>
  <si>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</si>
  <si>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</si>
  <si>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</si>
  <si>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</si>
  <si>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</si>
  <si>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</si>
  <si>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</si>
  <si>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</si>
  <si>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</si>
  <si>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</si>
  <si>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</si>
  <si>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</si>
  <si>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</si>
  <si>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</si>
  <si>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</si>
  <si>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</si>
  <si>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</si>
  <si>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</si>
  <si>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</si>
  <si>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</si>
  <si>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</si>
  <si>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</si>
  <si>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</si>
  <si>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</si>
  <si>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</si>
  <si>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</si>
  <si>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</si>
  <si>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</si>
  <si>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</si>
  <si>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</si>
  <si>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</si>
  <si>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</si>
  <si>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</si>
  <si>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</si>
  <si>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</si>
  <si>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</si>
  <si>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</si>
  <si>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</si>
  <si>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</si>
  <si>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</si>
  <si>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</si>
  <si>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</si>
  <si>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</si>
  <si>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</si>
  <si>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</si>
  <si>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</si>
  <si>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</si>
  <si>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</si>
  <si>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</si>
  <si>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</si>
  <si>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</si>
  <si>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</si>
  <si>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</si>
  <si>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</si>
  <si>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</si>
  <si>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</si>
  <si>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</si>
  <si>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</si>
  <si>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</si>
  <si>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</si>
  <si>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</si>
  <si>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</si>
  <si>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</si>
  <si>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</si>
  <si>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</si>
  <si>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</si>
  <si>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</si>
  <si>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</si>
  <si>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</si>
  <si>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</si>
  <si>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</si>
  <si>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</si>
  <si>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</si>
  <si>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</si>
  <si>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</si>
  <si>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</si>
  <si>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</si>
  <si>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</si>
  <si>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</si>
  <si>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</si>
  <si>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</si>
  <si>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</si>
  <si>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</si>
  <si>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</si>
  <si>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</si>
  <si>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</si>
  <si>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</si>
  <si>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</si>
  <si>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</si>
  <si>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</si>
  <si>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</si>
  <si>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</si>
  <si>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</si>
  <si>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</si>
  <si>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</si>
  <si>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</si>
  <si>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</si>
  <si>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</si>
  <si>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</si>
  <si>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</si>
  <si>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</si>
  <si>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</si>
  <si>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</si>
  <si>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</si>
  <si>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</si>
  <si>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</si>
  <si>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</si>
  <si>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</si>
  <si>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</si>
  <si>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</si>
  <si>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</si>
  <si>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</si>
  <si>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</si>
  <si>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</si>
  <si>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</si>
  <si>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</si>
  <si>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</si>
  <si>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</si>
  <si>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</si>
  <si>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</si>
  <si>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</si>
  <si>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</si>
  <si>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</si>
  <si>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</si>
  <si>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</si>
  <si>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</si>
  <si>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</si>
  <si>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</si>
  <si>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</si>
  <si>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</si>
  <si>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</si>
  <si>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</si>
  <si>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</si>
  <si>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</si>
  <si>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</si>
  <si>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</si>
  <si>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</si>
  <si>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</si>
  <si>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</si>
  <si>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</si>
  <si>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</si>
  <si>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</si>
  <si>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</si>
  <si>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</si>
  <si>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</si>
  <si>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</si>
  <si>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</si>
  <si>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</si>
  <si>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</si>
  <si>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</si>
  <si>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</si>
  <si>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</si>
  <si>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</si>
  <si>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</si>
  <si>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</si>
  <si>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</si>
  <si>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</si>
  <si>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</si>
  <si>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</si>
  <si>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</si>
  <si>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</si>
  <si>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</si>
  <si>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</si>
  <si>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</si>
  <si>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</si>
  <si>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</si>
  <si>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</si>
  <si>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</si>
  <si>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</si>
  <si>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</si>
  <si>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</si>
  <si>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</si>
  <si>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</si>
  <si>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</si>
  <si>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</si>
  <si>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</si>
  <si>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</si>
  <si>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</si>
  <si>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</si>
  <si>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</si>
  <si>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</si>
  <si>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</si>
  <si>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</si>
  <si>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</si>
  <si>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</si>
  <si>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</si>
  <si>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</si>
  <si>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</si>
  <si>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</si>
  <si>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</si>
  <si>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</si>
  <si>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</si>
  <si>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</si>
  <si>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</si>
  <si>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</si>
  <si>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</si>
  <si>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</si>
  <si>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</si>
  <si>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</si>
  <si>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</si>
  <si>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</si>
  <si>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</si>
  <si>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</si>
  <si>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</si>
  <si>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</si>
  <si>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</si>
  <si>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</si>
  <si>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</si>
  <si>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</si>
  <si>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</si>
  <si>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</si>
  <si>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</si>
  <si>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</si>
  <si>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</si>
  <si>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</si>
  <si>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</si>
  <si>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</si>
  <si>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</si>
  <si>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</si>
  <si>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</si>
  <si>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</si>
  <si>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</si>
  <si>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</si>
  <si>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</si>
  <si>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</si>
  <si>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</si>
  <si>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</si>
  <si>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</si>
  <si>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</si>
  <si>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</si>
  <si>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</si>
  <si>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</si>
  <si>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</si>
  <si>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</si>
  <si>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</si>
  <si>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</si>
  <si>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</si>
  <si>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</si>
  <si>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</si>
  <si>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</si>
  <si>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</si>
  <si>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</si>
  <si>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</si>
  <si>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</si>
  <si>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</si>
  <si>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</si>
  <si>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</si>
  <si>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</si>
  <si>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</si>
  <si>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</si>
  <si>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</si>
  <si>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</si>
  <si>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</si>
  <si>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</si>
  <si>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</si>
  <si>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</si>
  <si>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</si>
  <si>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</si>
  <si>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</si>
  <si>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</si>
  <si>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</si>
  <si>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</si>
  <si>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</si>
  <si>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</si>
  <si>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</si>
  <si>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</si>
  <si>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</si>
  <si>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</si>
  <si>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</si>
  <si>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</si>
  <si>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</si>
  <si>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</si>
  <si>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</si>
  <si>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</si>
  <si>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</si>
  <si>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</si>
  <si>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</si>
  <si>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</si>
  <si>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</si>
  <si>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</si>
  <si>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</si>
  <si>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</si>
  <si>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</si>
  <si>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</si>
  <si>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</si>
  <si>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</si>
  <si>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</si>
  <si>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</si>
  <si>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</si>
  <si>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</si>
  <si>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</si>
  <si>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</si>
  <si>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</si>
  <si>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</si>
  <si>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</si>
  <si>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</si>
  <si>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</si>
  <si>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</si>
  <si>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</si>
  <si>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</si>
  <si>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</si>
  <si>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</si>
  <si>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</si>
  <si>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</si>
  <si>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</si>
  <si>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</si>
  <si>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</si>
  <si>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</si>
  <si>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</si>
  <si>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</si>
  <si>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</si>
  <si>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</si>
  <si>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</si>
  <si>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</si>
  <si>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</si>
  <si>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</si>
  <si>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</si>
  <si>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</si>
  <si>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</si>
  <si>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</si>
  <si>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</si>
  <si>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</si>
  <si>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</si>
  <si>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</si>
  <si>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</si>
  <si>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</si>
  <si>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</si>
  <si>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</si>
  <si>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</si>
  <si>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</si>
  <si>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</si>
  <si>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</si>
  <si>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</si>
  <si>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</si>
  <si>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</si>
  <si>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</si>
  <si>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</si>
  <si>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</si>
  <si>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</si>
  <si>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</si>
  <si>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</si>
  <si>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</si>
  <si>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</si>
  <si>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</si>
  <si>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</si>
  <si>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</si>
  <si>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</si>
  <si>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</si>
  <si>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</si>
  <si>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</si>
  <si>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</si>
  <si>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</si>
  <si>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</si>
  <si>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</si>
  <si>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</si>
  <si>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</si>
  <si>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</si>
  <si>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</si>
  <si>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</si>
  <si>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</si>
  <si>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</si>
  <si>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</si>
  <si>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</si>
  <si>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</si>
  <si>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</si>
  <si>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</si>
  <si>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</si>
  <si>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</si>
  <si>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</si>
  <si>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</si>
  <si>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</si>
  <si>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</si>
  <si>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</si>
  <si>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</si>
  <si>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</si>
  <si>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</si>
  <si>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</si>
  <si>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</si>
  <si>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</si>
  <si>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</si>
  <si>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</si>
  <si>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</si>
  <si>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</si>
  <si>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</si>
  <si>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</si>
  <si>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</si>
  <si>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</si>
  <si>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</si>
  <si>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</si>
  <si>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</si>
  <si>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</si>
  <si>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</si>
  <si>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</si>
  <si>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</si>
  <si>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</si>
  <si>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</si>
  <si>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</si>
  <si>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</si>
  <si>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</si>
  <si>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</si>
  <si>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</si>
  <si>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</si>
  <si>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</si>
  <si>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</si>
  <si>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</si>
  <si>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</si>
  <si>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</si>
  <si>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</si>
  <si>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</si>
  <si>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</si>
  <si>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</si>
  <si>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</si>
  <si>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</si>
  <si>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</si>
  <si>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</si>
  <si>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</si>
  <si>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</si>
  <si>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</si>
  <si>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</si>
  <si>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</si>
  <si>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</si>
  <si>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</si>
  <si>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</si>
  <si>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</si>
  <si>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</si>
  <si>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</si>
  <si>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</si>
  <si>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</si>
  <si>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</si>
  <si>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</si>
  <si>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</si>
  <si>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</si>
  <si>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</si>
  <si>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</si>
  <si>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</si>
  <si>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</si>
  <si>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</si>
  <si>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</si>
  <si>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</si>
  <si>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</si>
  <si>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</si>
  <si>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</si>
  <si>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</si>
  <si>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</si>
  <si>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</si>
  <si>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</si>
  <si>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</si>
  <si>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</si>
  <si>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</si>
  <si>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</si>
  <si>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</si>
  <si>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</si>
  <si>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</si>
  <si>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</si>
  <si>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</si>
  <si>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</si>
  <si>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</si>
  <si>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</si>
  <si>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</si>
  <si>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</si>
  <si>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</si>
  <si>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</si>
  <si>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</si>
  <si>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</si>
  <si>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</si>
  <si>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</si>
  <si>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</si>
  <si>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</si>
  <si>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</si>
  <si>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</si>
  <si>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</si>
  <si>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</si>
  <si>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</si>
  <si>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</si>
  <si>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</si>
  <si>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</si>
  <si>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</si>
  <si>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</si>
  <si>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</si>
  <si>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</si>
  <si>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</si>
  <si>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</si>
  <si>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</si>
  <si>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</si>
  <si>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</si>
  <si>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</si>
  <si>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</si>
  <si>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</si>
  <si>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</si>
  <si>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</si>
  <si>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</si>
  <si>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</si>
  <si>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</si>
  <si>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</si>
  <si>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</si>
  <si>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</si>
  <si>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</si>
  <si>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</si>
  <si>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</si>
  <si>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</si>
  <si>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</si>
  <si>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</si>
  <si>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</si>
  <si>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</si>
  <si>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</si>
  <si>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</si>
  <si>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</si>
  <si>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</si>
  <si>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</si>
  <si>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</si>
  <si>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</si>
  <si>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</si>
  <si>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</si>
  <si>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</si>
  <si>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</si>
  <si>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</si>
  <si>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</si>
  <si>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</si>
  <si>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</si>
  <si>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</si>
  <si>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</si>
  <si>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</si>
  <si>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</si>
  <si>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</si>
  <si>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</si>
  <si>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</si>
  <si>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</si>
  <si>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</si>
  <si>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</si>
  <si>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</si>
  <si>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</si>
  <si>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</si>
  <si>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</si>
  <si>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</si>
  <si>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</si>
  <si>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</si>
  <si>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</si>
  <si>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</si>
  <si>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</si>
  <si>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</si>
  <si>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</si>
  <si>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</si>
  <si>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</si>
  <si>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</si>
  <si>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</si>
  <si>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</si>
  <si>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</si>
  <si>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</si>
  <si>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</si>
  <si>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</si>
  <si>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</si>
  <si>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</si>
  <si>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</si>
  <si>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</si>
  <si>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</si>
  <si>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</si>
  <si>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</si>
  <si>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</si>
  <si>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</si>
  <si>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</si>
  <si>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</si>
  <si>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</si>
  <si>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</si>
  <si>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</si>
  <si>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</si>
  <si>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</si>
  <si>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</si>
  <si>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</si>
  <si>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</si>
  <si>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</si>
  <si>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</si>
  <si>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</si>
  <si>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</si>
  <si>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</si>
  <si>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</si>
  <si>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</si>
  <si>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</si>
  <si>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</si>
  <si>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</si>
  <si>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</si>
  <si>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</si>
  <si>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</si>
  <si>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</si>
  <si>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</si>
  <si>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</si>
  <si>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</si>
  <si>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</si>
  <si>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</si>
  <si>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</si>
  <si>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</si>
  <si>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</si>
  <si>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</si>
  <si>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</si>
  <si>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</si>
  <si>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</si>
  <si>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</si>
  <si>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</si>
  <si>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</si>
  <si>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</si>
  <si>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</si>
  <si>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</si>
  <si>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</si>
  <si>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</si>
  <si>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</si>
  <si>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</si>
  <si>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</si>
  <si>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</si>
  <si>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</si>
  <si>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</si>
  <si>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</si>
  <si>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</si>
  <si>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</si>
  <si>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</si>
  <si>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</si>
  <si>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</si>
  <si>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</si>
  <si>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</si>
  <si>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</si>
  <si>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</si>
  <si>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</si>
  <si>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</si>
  <si>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</si>
  <si>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</si>
  <si>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</si>
  <si>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</si>
  <si>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</si>
  <si>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</si>
  <si>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</si>
  <si>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</si>
  <si>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</si>
  <si>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</si>
  <si>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</si>
  <si>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</si>
  <si>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</si>
  <si>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</si>
  <si>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</si>
  <si>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</si>
  <si>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</si>
  <si>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</si>
  <si>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</si>
  <si>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</si>
  <si>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</si>
  <si>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</si>
  <si>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</si>
  <si>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</si>
  <si>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</si>
  <si>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</si>
  <si>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</si>
  <si>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</si>
  <si>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</si>
  <si>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</si>
  <si>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</si>
  <si>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</si>
  <si>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</si>
  <si>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</si>
  <si>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</si>
  <si>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</si>
  <si>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</si>
  <si>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</si>
  <si>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</si>
  <si>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</si>
  <si>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</si>
  <si>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</si>
  <si>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</si>
  <si>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</si>
  <si>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</si>
  <si>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</si>
  <si>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</si>
  <si>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</si>
  <si>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</si>
  <si>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</si>
  <si>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</si>
  <si>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</si>
  <si>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</si>
  <si>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</si>
  <si>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</si>
  <si>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</si>
  <si>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</si>
  <si>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</si>
  <si>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</si>
  <si>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</si>
  <si>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</si>
  <si>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</si>
  <si>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</si>
  <si>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</si>
  <si>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</si>
  <si>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</si>
  <si>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</si>
  <si>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</si>
  <si>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</si>
  <si>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</si>
  <si>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</si>
  <si>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</si>
  <si>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</si>
  <si>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</si>
  <si>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</si>
  <si>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</si>
  <si>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</si>
  <si>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</si>
  <si>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</si>
  <si>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</si>
  <si>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</si>
  <si>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</si>
  <si>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</si>
  <si>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</si>
  <si>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</si>
  <si>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</si>
  <si>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</si>
  <si>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</si>
  <si>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</si>
  <si>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</si>
  <si>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</si>
  <si>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</si>
  <si>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</si>
  <si>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</si>
  <si>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</si>
  <si>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</si>
  <si>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</si>
  <si>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</si>
  <si>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</si>
  <si>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</si>
  <si>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</si>
  <si>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</si>
  <si>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</si>
  <si>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</si>
  <si>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</si>
  <si>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</si>
  <si>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</si>
  <si>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</si>
  <si>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</si>
  <si>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</si>
  <si>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</si>
  <si>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</si>
  <si>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</si>
  <si>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</si>
  <si>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</si>
  <si>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</si>
  <si>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</si>
  <si>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</si>
  <si>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</si>
  <si>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</si>
  <si>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</si>
  <si>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</si>
  <si>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</si>
  <si>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</si>
  <si>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</si>
  <si>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</si>
  <si>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</si>
  <si>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</si>
  <si>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</si>
  <si>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</si>
  <si>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</si>
  <si>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</si>
  <si>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</si>
  <si>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</si>
  <si>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</si>
  <si>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</si>
  <si>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</si>
  <si>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</si>
  <si>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</si>
  <si>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</si>
  <si>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</si>
  <si>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</si>
  <si>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</si>
  <si>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</si>
  <si>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</si>
  <si>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</si>
  <si>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</si>
  <si>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</si>
  <si>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</si>
  <si>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</si>
  <si>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</si>
  <si>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</si>
  <si>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</si>
  <si>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</si>
  <si>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</si>
  <si>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</si>
  <si>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</si>
  <si>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</si>
  <si>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</si>
  <si>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</si>
  <si>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</si>
  <si>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</si>
  <si>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</si>
  <si>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</si>
  <si>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</si>
  <si>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</si>
  <si>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</si>
  <si>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</si>
  <si>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</si>
  <si>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</si>
  <si>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</si>
  <si>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</si>
  <si>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</si>
  <si>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</si>
  <si>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</si>
  <si>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</si>
  <si>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</si>
  <si>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</si>
  <si>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</si>
  <si>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</si>
  <si>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</si>
  <si>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</si>
  <si>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</si>
  <si>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</si>
  <si>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</si>
  <si>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</si>
  <si>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</si>
  <si>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</si>
  <si>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</si>
  <si>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</si>
  <si>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</si>
  <si>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</si>
  <si>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</si>
  <si>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</si>
  <si>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</si>
  <si>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</si>
  <si>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</si>
  <si>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</si>
  <si>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</si>
  <si>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</si>
  <si>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</si>
  <si>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</si>
  <si>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</si>
  <si>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</si>
  <si>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</si>
  <si>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</si>
  <si>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</si>
  <si>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</si>
  <si>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</si>
  <si>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</si>
  <si>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</si>
  <si>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</si>
  <si>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</si>
  <si>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</si>
  <si>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</si>
  <si>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</si>
  <si>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</si>
  <si>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</si>
  <si>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</si>
  <si>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</si>
  <si>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</si>
  <si>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</si>
  <si>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</si>
  <si>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</si>
  <si>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</si>
  <si>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</si>
  <si>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</si>
  <si>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</si>
  <si>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</si>
  <si>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</si>
  <si>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</si>
  <si>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</si>
  <si>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</si>
  <si>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</si>
  <si>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</si>
  <si>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</si>
  <si>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</si>
  <si>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</si>
  <si>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</si>
  <si>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</si>
  <si>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</si>
  <si>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</si>
  <si>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</si>
  <si>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</si>
  <si>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</si>
  <si>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</si>
  <si>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</si>
  <si>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</si>
  <si>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</si>
  <si>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</si>
  <si>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</si>
  <si>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</si>
  <si>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</si>
  <si>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</si>
  <si>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</si>
  <si>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</si>
  <si>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</si>
  <si>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</si>
  <si>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</si>
  <si>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</si>
  <si>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</si>
  <si>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</si>
  <si>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</si>
  <si>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</si>
  <si>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</si>
  <si>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</si>
  <si>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</si>
  <si>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</si>
  <si>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</si>
  <si>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</si>
  <si>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</si>
  <si>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</si>
  <si>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</si>
  <si>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</si>
  <si>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</si>
  <si>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</si>
  <si>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</si>
  <si>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</si>
  <si>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</si>
  <si>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</si>
  <si>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</si>
  <si>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</si>
  <si>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</si>
  <si>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</si>
  <si>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</si>
  <si>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</si>
  <si>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</si>
  <si>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</si>
  <si>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</si>
  <si>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</si>
  <si>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</si>
  <si>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</si>
  <si>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</si>
  <si>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</si>
  <si>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</si>
  <si>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</si>
  <si>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</si>
  <si>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</si>
  <si>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</si>
  <si>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</si>
  <si>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</si>
  <si>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</si>
  <si>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</si>
  <si>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</si>
  <si>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</si>
  <si>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</si>
  <si>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</si>
  <si>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</si>
  <si>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</si>
  <si>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</si>
  <si>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</si>
  <si>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</si>
  <si>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</si>
  <si>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</si>
  <si>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</si>
  <si>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</si>
  <si>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</si>
  <si>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</si>
  <si>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</si>
  <si>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</si>
  <si>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</si>
  <si>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</si>
  <si>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</si>
  <si>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</si>
  <si>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</si>
  <si>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</si>
  <si>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</si>
  <si>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</si>
  <si>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</si>
  <si>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</si>
  <si>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</si>
  <si>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</si>
  <si>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</si>
  <si>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</si>
  <si>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</si>
  <si>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</si>
  <si>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</si>
  <si>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</si>
  <si>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</si>
  <si>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</si>
  <si>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</si>
  <si>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</si>
  <si>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</si>
  <si>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</si>
  <si>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</si>
  <si>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</si>
  <si>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</si>
  <si>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</si>
  <si>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</si>
  <si>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</si>
  <si>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</si>
  <si>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</si>
  <si>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</si>
  <si>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</si>
  <si>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</si>
  <si>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</si>
  <si>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</si>
  <si>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</si>
  <si>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</si>
  <si>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</si>
  <si>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</si>
  <si>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</si>
  <si>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</si>
  <si>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</si>
  <si>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</si>
  <si>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</si>
  <si>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</si>
  <si>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</si>
  <si>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</si>
  <si>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</si>
  <si>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</si>
  <si>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</si>
  <si>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</si>
  <si>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</si>
  <si>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</si>
  <si>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</si>
  <si>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</si>
  <si>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</si>
  <si>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</si>
  <si>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</si>
  <si>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</si>
  <si>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</si>
  <si>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</si>
  <si>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</si>
  <si>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</si>
  <si>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</si>
  <si>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</si>
  <si>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</si>
  <si>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</si>
  <si>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</si>
  <si>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</si>
  <si>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</si>
  <si>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</si>
  <si>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</si>
  <si>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</si>
  <si>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</si>
  <si>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</si>
  <si>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</si>
  <si>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</si>
  <si>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</si>
  <si>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</si>
  <si>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</si>
  <si>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</si>
  <si>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</si>
  <si>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</si>
  <si>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</si>
  <si>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</si>
  <si>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</si>
  <si>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</si>
  <si>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</si>
  <si>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</si>
  <si>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</si>
  <si>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</si>
  <si>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</si>
  <si>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</si>
  <si>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</si>
  <si>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</si>
  <si>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</si>
  <si>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</si>
  <si>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</si>
  <si>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</si>
  <si>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</si>
  <si>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</si>
  <si>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</si>
  <si>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</si>
  <si>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</si>
  <si>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</si>
  <si>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</si>
  <si>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</si>
  <si>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</si>
  <si>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</si>
  <si>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</si>
  <si>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</si>
  <si>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</si>
  <si>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</si>
  <si>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</si>
  <si>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</si>
  <si>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</si>
  <si>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</si>
  <si>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</si>
  <si>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</si>
  <si>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</si>
  <si>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</si>
  <si>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</si>
  <si>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</si>
  <si>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</si>
  <si>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</si>
  <si>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</si>
  <si>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</si>
  <si>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</si>
  <si>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</si>
  <si>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</si>
  <si>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</si>
  <si>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</si>
  <si>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</si>
  <si>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</si>
  <si>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</si>
  <si>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</si>
  <si>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</si>
  <si>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</si>
  <si>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</si>
  <si>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</si>
  <si>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</si>
  <si>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</si>
  <si>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</si>
  <si>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</si>
  <si>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</si>
  <si>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</si>
  <si>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</si>
  <si>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</si>
  <si>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</si>
  <si>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</si>
  <si>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</si>
  <si>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</si>
  <si>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</si>
  <si>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</si>
  <si>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</si>
  <si>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</si>
  <si>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</si>
  <si>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</si>
  <si>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</si>
  <si>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</si>
  <si>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</si>
  <si>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</si>
  <si>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</si>
  <si>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</si>
  <si>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</si>
  <si>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</si>
  <si>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</si>
  <si>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</si>
  <si>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</si>
  <si>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</si>
  <si>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</si>
  <si>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</si>
  <si>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</si>
  <si>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</si>
  <si>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</si>
  <si>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</si>
  <si>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</si>
  <si>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</si>
  <si>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</si>
  <si>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</si>
  <si>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</si>
  <si>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</si>
  <si>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</si>
  <si>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</si>
  <si>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</si>
  <si>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</si>
  <si>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</si>
  <si>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</si>
  <si>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</si>
  <si>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</si>
  <si>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</si>
  <si>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</si>
  <si>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</si>
  <si>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</si>
  <si>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</si>
  <si>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</si>
  <si>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</si>
  <si>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</si>
  <si>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</si>
  <si>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</si>
  <si>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</si>
  <si>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</si>
  <si>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</si>
  <si>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</si>
  <si>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</si>
  <si>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</si>
  <si>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</si>
  <si>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</si>
  <si>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</si>
  <si>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</si>
  <si>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</si>
  <si>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</si>
  <si>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</si>
  <si>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</si>
  <si>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</si>
  <si>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</si>
  <si>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</si>
  <si>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</si>
  <si>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</si>
  <si>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</si>
  <si>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</si>
  <si>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</si>
  <si>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</si>
  <si>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</si>
  <si>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</si>
  <si>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</si>
  <si>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</si>
  <si>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</si>
  <si>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</si>
  <si>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</si>
  <si>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</si>
  <si>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</si>
  <si>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</si>
  <si>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</si>
  <si>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</si>
  <si>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</si>
  <si>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</si>
  <si>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</si>
  <si>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</si>
  <si>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</si>
  <si>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</si>
  <si>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</si>
  <si>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</si>
  <si>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</si>
  <si>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</si>
  <si>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</si>
  <si>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</si>
  <si>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</si>
  <si>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</si>
  <si>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</si>
  <si>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</si>
  <si>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</si>
  <si>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</si>
  <si>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</si>
  <si>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</si>
  <si>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</si>
  <si>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</si>
  <si>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</si>
  <si>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</si>
  <si>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</si>
  <si>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</si>
  <si>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</si>
  <si>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</si>
  <si>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</si>
  <si>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</si>
  <si>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</si>
  <si>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</si>
  <si>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</si>
  <si>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</si>
  <si>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</si>
  <si>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</si>
  <si>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</si>
  <si>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</si>
  <si>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</si>
  <si>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</si>
  <si>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</si>
  <si>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</si>
  <si>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</si>
  <si>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</si>
  <si>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</si>
  <si>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</si>
  <si>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</si>
  <si>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</si>
  <si>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</si>
  <si>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</si>
  <si>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</si>
  <si>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</si>
  <si>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</si>
  <si>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</si>
  <si>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</si>
  <si>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</si>
  <si>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</si>
  <si>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</si>
  <si>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</si>
  <si>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</si>
  <si>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</si>
  <si>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</si>
  <si>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</si>
  <si>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</si>
  <si>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</si>
  <si>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</si>
  <si>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</si>
  <si>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</si>
  <si>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</si>
  <si>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</si>
  <si>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</si>
  <si>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</si>
  <si>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</si>
  <si>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</si>
  <si>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</si>
  <si>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</si>
  <si>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</si>
  <si>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</si>
  <si>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</si>
  <si>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</si>
  <si>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</si>
  <si>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</si>
  <si>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</si>
  <si>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</si>
  <si>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</si>
  <si>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</si>
  <si>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</si>
  <si>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</si>
  <si>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</si>
  <si>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</si>
  <si>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</si>
  <si>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</si>
  <si>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</si>
  <si>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</si>
  <si>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</si>
  <si>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</si>
  <si>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</si>
  <si>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</si>
  <si>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</si>
  <si>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</si>
  <si>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</si>
  <si>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</si>
  <si>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</si>
  <si>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</si>
  <si>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</si>
  <si>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</si>
  <si>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</si>
  <si>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</si>
  <si>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</si>
  <si>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</si>
  <si>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</si>
  <si>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</si>
  <si>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</si>
  <si>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</si>
  <si>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</si>
  <si>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</si>
  <si>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</si>
  <si>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</si>
  <si>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</si>
  <si>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</si>
  <si>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</si>
  <si>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</si>
  <si>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</si>
  <si>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</si>
  <si>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</si>
  <si>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</si>
  <si>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</si>
  <si>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</si>
  <si>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</si>
  <si>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</si>
  <si>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</si>
  <si>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</si>
  <si>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</si>
  <si>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</si>
  <si>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</si>
  <si>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</si>
  <si>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</si>
  <si>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</si>
  <si>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</si>
  <si>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</si>
  <si>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</si>
  <si>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</si>
  <si>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</si>
  <si>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</si>
  <si>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</si>
  <si>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</si>
  <si>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</si>
  <si>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</si>
  <si>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</si>
  <si>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</si>
  <si>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</si>
  <si>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</si>
  <si>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</si>
  <si>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</si>
  <si>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</si>
  <si>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</si>
  <si>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</si>
  <si>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</si>
  <si>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</si>
  <si>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</si>
  <si>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</si>
  <si>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</si>
  <si>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</si>
  <si>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</si>
  <si>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</si>
  <si>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</si>
  <si>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</si>
  <si>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</si>
  <si>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</si>
  <si>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</si>
  <si>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</si>
  <si>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</si>
  <si>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</si>
  <si>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</si>
  <si>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</si>
  <si>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</si>
  <si>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</si>
  <si>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</si>
  <si>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</si>
  <si>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</si>
  <si>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</si>
  <si>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</si>
  <si>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</si>
  <si>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</si>
  <si>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</si>
  <si>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</si>
  <si>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</si>
  <si>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</si>
  <si>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</si>
  <si>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</si>
  <si>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</si>
  <si>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</si>
  <si>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</si>
  <si>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</si>
  <si>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</si>
  <si>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</si>
  <si>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</si>
  <si>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</si>
  <si>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</si>
  <si>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</si>
  <si>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</si>
  <si>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</si>
  <si>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</si>
  <si>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</si>
  <si>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</si>
  <si>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</si>
  <si>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</si>
  <si>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</si>
  <si>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</si>
  <si>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</si>
  <si>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</si>
  <si>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</si>
  <si>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</si>
  <si>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</si>
  <si>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</si>
  <si>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</si>
  <si>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</si>
  <si>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</si>
  <si>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</si>
  <si>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</si>
  <si>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</si>
  <si>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</si>
  <si>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</si>
  <si>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</si>
  <si>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</si>
  <si>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</si>
  <si>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</si>
  <si>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</si>
  <si>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</si>
  <si>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</si>
  <si>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</si>
  <si>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</si>
  <si>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</si>
  <si>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</si>
  <si>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</si>
  <si>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</si>
  <si>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</si>
  <si>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</si>
  <si>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</si>
  <si>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</si>
  <si>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</si>
  <si>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</si>
  <si>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</si>
  <si>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</si>
  <si>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</si>
  <si>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</si>
  <si>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</si>
  <si>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</si>
  <si>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</si>
  <si>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</si>
  <si>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</si>
  <si>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</si>
  <si>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</si>
  <si>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</si>
  <si>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</si>
  <si>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</si>
  <si>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</si>
  <si>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</si>
  <si>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</si>
  <si>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</si>
  <si>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</si>
  <si>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</si>
  <si>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</si>
  <si>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</si>
  <si>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</si>
  <si>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</si>
  <si>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</si>
  <si>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</si>
  <si>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</si>
  <si>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</si>
  <si>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</si>
  <si>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</si>
  <si>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</si>
  <si>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</si>
  <si>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</si>
  <si>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</si>
  <si>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</si>
  <si>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</si>
  <si>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</si>
  <si>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</si>
  <si>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</si>
  <si>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</si>
  <si>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</si>
  <si>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</si>
  <si>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</si>
  <si>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</si>
  <si>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</si>
  <si>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</si>
  <si>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</si>
  <si>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</si>
  <si>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</si>
  <si>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</si>
  <si>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</si>
  <si>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</si>
  <si>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</si>
  <si>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</si>
  <si>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</si>
  <si>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</si>
  <si>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</si>
  <si>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</si>
  <si>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</si>
  <si>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</si>
  <si>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</si>
  <si>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</si>
  <si>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</si>
  <si>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</si>
  <si>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</si>
  <si>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</si>
  <si>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</si>
  <si>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</si>
  <si>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</si>
  <si>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</si>
  <si>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</si>
  <si>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</si>
  <si>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</si>
  <si>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</si>
  <si>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</si>
  <si>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</si>
  <si>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</si>
  <si>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</si>
  <si>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</si>
  <si>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</si>
  <si>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</si>
  <si>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</si>
  <si>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</si>
  <si>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</si>
  <si>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</si>
  <si>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</si>
  <si>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</si>
  <si>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</si>
  <si>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</si>
  <si>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</si>
  <si>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</si>
  <si>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</si>
  <si>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</si>
  <si>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</si>
  <si>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</si>
  <si>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</si>
  <si>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</si>
  <si>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</si>
  <si>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</si>
  <si>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</si>
  <si>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</si>
  <si>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</si>
  <si>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</si>
  <si>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</si>
  <si>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</si>
  <si>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</si>
  <si>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</si>
  <si>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</si>
  <si>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</si>
  <si>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</si>
  <si>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</si>
  <si>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</si>
  <si>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</si>
  <si>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</si>
  <si>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</si>
  <si>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</si>
  <si>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</si>
  <si>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</si>
  <si>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</si>
  <si>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</si>
  <si>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</si>
  <si>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</si>
  <si>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</si>
  <si>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</si>
  <si>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</si>
  <si>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</si>
  <si>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</si>
  <si>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</si>
  <si>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</si>
  <si>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</si>
  <si>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</si>
  <si>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</si>
  <si>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</si>
  <si>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</si>
  <si>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</si>
  <si>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</si>
  <si>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</si>
  <si>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</si>
  <si>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</si>
  <si>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</si>
  <si>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</si>
  <si>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</si>
  <si>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</si>
  <si>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</si>
  <si>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</si>
  <si>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</si>
  <si>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</si>
  <si>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</si>
  <si>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</si>
  <si>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</si>
  <si>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</si>
  <si>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</si>
  <si>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</si>
  <si>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</si>
  <si>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</si>
  <si>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</si>
  <si>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</si>
  <si>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</si>
  <si>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</si>
  <si>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</si>
  <si>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</si>
  <si>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</si>
  <si>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</si>
  <si>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</si>
  <si>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</si>
  <si>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</si>
  <si>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</si>
  <si>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</si>
  <si>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</si>
  <si>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</si>
  <si>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</si>
  <si>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</si>
  <si>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</si>
  <si>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</si>
  <si>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</si>
  <si>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</si>
  <si>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</si>
  <si>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</si>
  <si>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</si>
  <si>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</si>
  <si>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</si>
  <si>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</si>
  <si>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</si>
  <si>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</si>
  <si>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</si>
  <si>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</si>
  <si>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</si>
  <si>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</si>
  <si>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</si>
  <si>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</si>
  <si>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</si>
  <si>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</si>
  <si>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</si>
  <si>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</si>
  <si>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</si>
  <si>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</si>
  <si>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</si>
  <si>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</si>
  <si>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</si>
  <si>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</si>
  <si>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</si>
  <si>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</si>
  <si>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</si>
  <si>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</si>
  <si>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</si>
  <si>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</si>
  <si>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</si>
  <si>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</si>
  <si>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</si>
  <si>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</si>
  <si>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</si>
  <si>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</si>
  <si>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</si>
  <si>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</si>
  <si>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</si>
  <si>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</si>
  <si>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</si>
  <si>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</si>
  <si>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</si>
  <si>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</si>
  <si>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</si>
  <si>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</si>
  <si>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</si>
  <si>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</si>
  <si>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</si>
  <si>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</si>
  <si>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</si>
  <si>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</si>
  <si>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</si>
  <si>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</si>
  <si>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</si>
  <si>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</si>
  <si>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</si>
  <si>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</si>
  <si>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</si>
  <si>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</si>
  <si>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</si>
  <si>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</si>
  <si>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</si>
  <si>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</si>
  <si>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</si>
  <si>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</si>
  <si>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</si>
  <si>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</si>
  <si>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</si>
  <si>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</si>
  <si>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</si>
  <si>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</si>
  <si>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</si>
  <si>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</si>
  <si>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</si>
  <si>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</si>
  <si>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</si>
  <si>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</si>
  <si>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</si>
  <si>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</si>
  <si>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</si>
  <si>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</si>
  <si>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</si>
  <si>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</si>
  <si>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</si>
  <si>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</si>
  <si>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</si>
  <si>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</si>
  <si>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</si>
  <si>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</si>
  <si>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</si>
  <si>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</si>
  <si>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</si>
  <si>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</si>
  <si>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</si>
  <si>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</si>
  <si>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</si>
  <si>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</si>
  <si>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</si>
  <si>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</si>
  <si>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</si>
  <si>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</si>
  <si>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</si>
  <si>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</si>
  <si>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</si>
  <si>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</si>
  <si>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</si>
  <si>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</si>
  <si>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</si>
  <si>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</si>
  <si>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</si>
  <si>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</si>
  <si>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</si>
  <si>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</si>
  <si>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</si>
  <si>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</si>
  <si>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</si>
  <si>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</si>
  <si>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</si>
  <si>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</si>
  <si>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</si>
  <si>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</si>
  <si>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</si>
  <si>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</si>
  <si>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</si>
  <si>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</si>
  <si>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</si>
  <si>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</si>
  <si>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</si>
  <si>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</si>
  <si>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</si>
  <si>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</si>
  <si>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</si>
  <si>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</si>
  <si>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</si>
  <si>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</si>
  <si>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</si>
  <si>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</si>
  <si>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</si>
  <si>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</si>
  <si>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</si>
  <si>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</si>
  <si>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</si>
  <si>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</si>
  <si>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</si>
  <si>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</si>
  <si>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</si>
  <si>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</si>
  <si>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</si>
  <si>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</si>
  <si>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</si>
  <si>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</si>
  <si>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</si>
  <si>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</si>
  <si>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</si>
  <si>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</si>
  <si>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</si>
  <si>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</si>
  <si>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</si>
  <si>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</si>
  <si>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</si>
  <si>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</si>
  <si>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</si>
  <si>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</si>
  <si>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</si>
  <si>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</si>
  <si>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</si>
  <si>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</si>
  <si>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</si>
  <si>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</si>
  <si>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</si>
  <si>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</si>
  <si>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</si>
  <si>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</si>
  <si>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</si>
  <si>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</si>
  <si>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</si>
  <si>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</si>
  <si>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</si>
  <si>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</si>
  <si>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</si>
  <si>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</si>
  <si>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</si>
  <si>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</si>
  <si>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</si>
  <si>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</si>
  <si>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</si>
  <si>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</si>
  <si>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</si>
  <si>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</si>
  <si>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</si>
  <si>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</si>
  <si>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</si>
  <si>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</si>
  <si>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</si>
  <si>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</si>
  <si>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</si>
  <si>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</si>
  <si>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</si>
  <si>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</si>
  <si>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</si>
  <si>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</si>
  <si>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</si>
  <si>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</si>
  <si>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</si>
  <si>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</si>
  <si>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</si>
  <si>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</si>
  <si>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</si>
  <si>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</si>
  <si>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</si>
  <si>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</si>
  <si>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</si>
  <si>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</si>
  <si>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</si>
  <si>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</si>
  <si>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</si>
  <si>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</si>
  <si>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</si>
  <si>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</si>
  <si>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</si>
  <si>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</si>
  <si>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</si>
  <si>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</si>
  <si>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</si>
  <si>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</si>
  <si>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</si>
  <si>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</si>
  <si>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</si>
  <si>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</si>
  <si>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</si>
  <si>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</si>
  <si>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</si>
  <si>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</si>
  <si>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</si>
  <si>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</si>
  <si>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</si>
  <si>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</si>
  <si>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</si>
  <si>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</si>
  <si>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</si>
  <si>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</si>
  <si>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</si>
  <si>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</si>
  <si>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</si>
  <si>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</si>
  <si>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</si>
  <si>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</si>
  <si>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</si>
  <si>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</si>
  <si>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</si>
  <si>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</si>
  <si>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</si>
  <si>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</si>
  <si>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</si>
  <si>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</si>
  <si>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</si>
  <si>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</si>
  <si>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</si>
  <si>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</si>
  <si>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</si>
  <si>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</si>
  <si>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</si>
  <si>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</si>
  <si>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</si>
  <si>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</si>
  <si>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</si>
  <si>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</si>
  <si>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</si>
  <si>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</si>
  <si>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</si>
  <si>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</si>
  <si>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</si>
  <si>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</si>
  <si>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</si>
  <si>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</si>
  <si>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</si>
  <si>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</si>
  <si>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</si>
  <si>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</si>
  <si>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</si>
  <si>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</si>
  <si>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</si>
  <si>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</si>
  <si>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</si>
  <si>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</si>
  <si>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</si>
  <si>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</si>
  <si>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</si>
  <si>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</si>
  <si>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</si>
  <si>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</si>
  <si>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</si>
  <si>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</si>
  <si>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</si>
  <si>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</si>
  <si>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</si>
  <si>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</si>
  <si>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</si>
  <si>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</si>
  <si>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</si>
  <si>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</si>
  <si>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</si>
  <si>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</si>
  <si>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</si>
  <si>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</si>
  <si>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</si>
  <si>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</si>
  <si>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</si>
  <si>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</si>
  <si>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</si>
  <si>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</si>
  <si>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</si>
  <si>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</si>
  <si>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</si>
  <si>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</si>
  <si>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</si>
  <si>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</si>
  <si>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</si>
  <si>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</si>
  <si>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</si>
  <si>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</si>
  <si>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</si>
  <si>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</si>
  <si>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</si>
  <si>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</si>
  <si>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</si>
  <si>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</si>
  <si>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</si>
  <si>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</si>
  <si>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</si>
  <si>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</si>
  <si>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</si>
  <si>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</si>
  <si>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</si>
  <si>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</si>
  <si>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</si>
  <si>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</si>
  <si>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</si>
  <si>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</si>
  <si>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</si>
  <si>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</si>
  <si>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</si>
  <si>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</si>
  <si>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</si>
  <si>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</si>
  <si>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</si>
  <si>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</si>
  <si>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</si>
  <si>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</si>
  <si>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</si>
  <si>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</si>
  <si>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</si>
  <si>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</si>
  <si>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</si>
  <si>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</si>
  <si>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</si>
  <si>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</si>
  <si>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</si>
  <si>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</si>
  <si>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</si>
  <si>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</si>
  <si>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</si>
  <si>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</si>
  <si>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</si>
  <si>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</si>
  <si>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</si>
  <si>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</si>
  <si>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</si>
  <si>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</si>
  <si>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</si>
  <si>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</si>
  <si>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</si>
  <si>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</si>
  <si>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</si>
  <si>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</si>
  <si>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</si>
  <si>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</si>
  <si>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</si>
  <si>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</si>
  <si>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</si>
  <si>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</si>
  <si>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</si>
  <si>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</si>
  <si>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</si>
  <si>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</si>
  <si>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</si>
  <si>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</si>
  <si>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</si>
  <si>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</si>
  <si>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</si>
  <si>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</si>
  <si>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</si>
  <si>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</si>
  <si>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</si>
  <si>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</si>
  <si>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</si>
  <si>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</si>
  <si>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</si>
  <si>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</si>
  <si>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</si>
  <si>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</si>
  <si>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</si>
  <si>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</si>
  <si>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</si>
  <si>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</si>
  <si>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</si>
  <si>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</si>
  <si>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</si>
  <si>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</si>
  <si>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</si>
  <si>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</si>
  <si>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</si>
  <si>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</si>
  <si>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</si>
  <si>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</si>
  <si>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</si>
  <si>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</si>
  <si>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</si>
  <si>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</si>
  <si>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</si>
  <si>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</si>
  <si>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</si>
  <si>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</si>
  <si>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</si>
  <si>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</si>
  <si>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</si>
  <si>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</si>
  <si>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</si>
  <si>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</si>
  <si>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</si>
  <si>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</si>
  <si>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</si>
  <si>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</si>
  <si>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</si>
  <si>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</si>
  <si>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</si>
  <si>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</si>
  <si>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</si>
  <si>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</si>
  <si>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</si>
  <si>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</si>
  <si>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</si>
  <si>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</si>
  <si>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</si>
  <si>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</si>
  <si>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</si>
  <si>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</si>
  <si>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</si>
  <si>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</si>
  <si>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</si>
  <si>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</si>
  <si>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</si>
  <si>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</si>
  <si>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</si>
  <si>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</si>
  <si>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</si>
  <si>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</si>
  <si>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</si>
  <si>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</si>
  <si>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</si>
  <si>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</si>
  <si>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</si>
  <si>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</si>
  <si>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</si>
  <si>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</si>
  <si>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</si>
  <si>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</si>
  <si>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</si>
  <si>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</si>
  <si>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</si>
  <si>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</si>
  <si>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</si>
  <si>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</si>
  <si>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</si>
  <si>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</si>
  <si>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</si>
  <si>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</si>
  <si>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</si>
  <si>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</si>
  <si>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</si>
  <si>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</si>
  <si>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</si>
  <si>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</si>
  <si>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</si>
  <si>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</si>
  <si>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</si>
  <si>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</si>
  <si>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</si>
  <si>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</si>
  <si>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</si>
  <si>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</si>
  <si>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</si>
  <si>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</si>
  <si>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</si>
  <si>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</si>
  <si>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</si>
  <si>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</si>
  <si>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</si>
  <si>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</si>
  <si>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</si>
  <si>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</si>
  <si>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</si>
  <si>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</si>
  <si>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</si>
  <si>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</si>
  <si>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</si>
  <si>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</si>
  <si>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</si>
  <si>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</si>
  <si>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</si>
  <si>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</si>
  <si>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</si>
  <si>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</si>
  <si>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</si>
  <si>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</si>
  <si>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</si>
  <si>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</si>
  <si>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</si>
  <si>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</si>
  <si>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</si>
  <si>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</si>
  <si>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</si>
  <si>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</si>
  <si>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</si>
  <si>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</si>
  <si>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</si>
  <si>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</si>
  <si>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</si>
  <si>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</si>
  <si>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</si>
  <si>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</si>
  <si>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</si>
  <si>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</si>
  <si>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</si>
  <si>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</si>
  <si>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</si>
  <si>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</si>
  <si>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</si>
  <si>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</si>
  <si>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</si>
  <si>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</si>
  <si>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</si>
  <si>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</si>
  <si>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</si>
  <si>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</si>
  <si>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</si>
  <si>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</si>
  <si>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</si>
  <si>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</si>
  <si>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</si>
  <si>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</si>
  <si>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</si>
  <si>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</si>
  <si>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</si>
  <si>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</si>
  <si>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</si>
  <si>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</si>
  <si>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</si>
  <si>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</si>
  <si>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</si>
  <si>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</si>
  <si>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</si>
  <si>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</si>
  <si>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</si>
  <si>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</si>
  <si>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</si>
  <si>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</si>
  <si>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</si>
  <si>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</si>
  <si>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</si>
  <si>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</si>
  <si>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</si>
  <si>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</si>
  <si>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</si>
  <si>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</si>
  <si>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</si>
  <si>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</si>
  <si>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</si>
  <si>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</si>
  <si>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</si>
  <si>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</si>
  <si>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</si>
  <si>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</si>
  <si>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</si>
  <si>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</si>
  <si>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</si>
  <si>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</si>
  <si>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</si>
  <si>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</si>
  <si>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</si>
  <si>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</si>
  <si>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</si>
  <si>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</si>
  <si>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</si>
  <si>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</si>
  <si>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</si>
  <si>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</si>
  <si>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</si>
  <si>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</si>
  <si>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</si>
  <si>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</si>
  <si>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</si>
  <si>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</si>
  <si>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</si>
  <si>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</si>
  <si>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</si>
  <si>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</si>
  <si>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</si>
  <si>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</si>
  <si>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</si>
  <si>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</si>
  <si>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</si>
  <si>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</si>
  <si>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</si>
  <si>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</si>
  <si>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</si>
  <si>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</si>
  <si>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</si>
  <si>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</si>
  <si>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</si>
  <si>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</si>
  <si>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</si>
  <si>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</si>
  <si>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</si>
  <si>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</si>
  <si>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</si>
  <si>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</si>
  <si>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</si>
  <si>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</si>
  <si>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</si>
  <si>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</si>
  <si>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</si>
  <si>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</si>
  <si>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</si>
  <si>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</si>
  <si>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</si>
  <si>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</si>
  <si>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</si>
  <si>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</si>
  <si>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</si>
  <si>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</si>
  <si>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</si>
  <si>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</si>
  <si>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</si>
  <si>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</si>
  <si>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</si>
  <si>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</si>
  <si>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</si>
  <si>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</si>
  <si>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</si>
  <si>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</si>
  <si>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</si>
  <si>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</si>
  <si>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</si>
  <si>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</si>
  <si>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</si>
  <si>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</si>
  <si>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</si>
  <si>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</si>
  <si>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</si>
  <si>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</si>
  <si>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</si>
  <si>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</si>
  <si>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</si>
  <si>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</si>
  <si>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</si>
  <si>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</si>
  <si>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</si>
  <si>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</si>
  <si>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</si>
  <si>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</si>
  <si>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</si>
  <si>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</si>
  <si>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</si>
  <si>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</si>
  <si>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</si>
  <si>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</si>
  <si>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</si>
  <si>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</si>
  <si>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</si>
  <si>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</si>
  <si>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</si>
  <si>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</si>
  <si>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</si>
  <si>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</si>
  <si>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</si>
  <si>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</si>
  <si>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</si>
  <si>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</si>
  <si>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</si>
  <si>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</si>
  <si>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</si>
  <si>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</si>
  <si>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</si>
  <si>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</si>
  <si>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</si>
  <si>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</si>
  <si>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</si>
  <si>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</si>
  <si>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</si>
  <si>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</si>
  <si>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</si>
  <si>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</si>
  <si>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</si>
  <si>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</si>
  <si>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</si>
  <si>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</si>
  <si>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</si>
  <si>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</si>
  <si>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</si>
  <si>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</si>
  <si>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</si>
  <si>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</si>
  <si>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</si>
  <si>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</si>
  <si>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</si>
  <si>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</si>
  <si>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</si>
  <si>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</si>
  <si>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</si>
  <si>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</si>
  <si>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</si>
  <si>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</si>
  <si>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</si>
  <si>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</si>
  <si>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</si>
  <si>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</si>
  <si>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</si>
  <si>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</si>
  <si>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</si>
  <si>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</si>
  <si>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</si>
  <si>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</si>
  <si>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</si>
  <si>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</si>
  <si>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</si>
  <si>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</si>
  <si>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</si>
  <si>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</si>
  <si>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</si>
  <si>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</si>
  <si>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</si>
  <si>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</si>
  <si>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</si>
  <si>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</si>
  <si>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</si>
  <si>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</si>
  <si>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</si>
  <si>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</si>
  <si>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</si>
  <si>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</si>
  <si>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</si>
  <si>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</si>
  <si>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</si>
  <si>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</si>
  <si>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</si>
  <si>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</si>
  <si>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</si>
  <si>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</si>
  <si>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</si>
  <si>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</si>
  <si>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</si>
  <si>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</si>
  <si>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</si>
  <si>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</si>
  <si>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</si>
  <si>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</si>
  <si>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</si>
  <si>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</si>
  <si>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</si>
  <si>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</si>
  <si>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</si>
  <si>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</si>
  <si>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</si>
  <si>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</si>
  <si>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</si>
  <si>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</si>
  <si>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</si>
  <si>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</si>
  <si>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</si>
  <si>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</si>
  <si>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</si>
  <si>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</si>
  <si>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</si>
  <si>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</si>
  <si>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</si>
  <si>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</si>
  <si>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</si>
  <si>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</si>
  <si>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</si>
  <si>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</si>
  <si>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</si>
  <si>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</si>
  <si>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</si>
  <si>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</si>
  <si>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</si>
  <si>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</si>
  <si>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</si>
  <si>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</si>
  <si>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</si>
  <si>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</si>
  <si>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</si>
  <si>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</si>
  <si>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</si>
  <si>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</si>
  <si>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</si>
  <si>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</si>
  <si>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</si>
  <si>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</si>
  <si>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</si>
  <si>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</si>
  <si>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</si>
  <si>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</si>
  <si>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</si>
  <si>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</si>
  <si>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</si>
  <si>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</si>
  <si>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</si>
  <si>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</si>
  <si>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</si>
  <si>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</si>
  <si>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</si>
  <si>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</si>
  <si>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</si>
  <si>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</si>
  <si>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</si>
  <si>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</si>
  <si>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</si>
  <si>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</si>
  <si>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</si>
  <si>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</si>
  <si>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</si>
  <si>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</si>
  <si>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</si>
  <si>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</si>
  <si>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</si>
  <si>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</si>
  <si>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</si>
  <si>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</si>
  <si>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</si>
  <si>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</si>
  <si>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</si>
  <si>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</si>
  <si>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</si>
  <si>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</si>
  <si>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</si>
  <si>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</si>
  <si>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</si>
  <si>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</si>
  <si>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</si>
  <si>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</si>
  <si>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</si>
  <si>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</si>
  <si>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</si>
  <si>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</si>
  <si>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</si>
  <si>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</si>
  <si>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</si>
  <si>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</si>
  <si>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</si>
  <si>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</si>
  <si>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</si>
  <si>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</si>
  <si>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</si>
  <si>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</si>
  <si>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</si>
  <si>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</si>
  <si>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</si>
  <si>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</si>
  <si>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</si>
  <si>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</si>
  <si>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</si>
  <si>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</si>
  <si>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</si>
  <si>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</si>
  <si>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</si>
  <si>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</si>
  <si>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</si>
  <si>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</si>
  <si>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</si>
  <si>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</si>
  <si>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</si>
  <si>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</si>
  <si>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</si>
  <si>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</si>
  <si>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</si>
  <si>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</si>
  <si>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</si>
  <si>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</si>
  <si>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</si>
  <si>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</si>
  <si>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</si>
  <si>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</si>
  <si>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</si>
  <si>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</si>
  <si>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</si>
  <si>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</si>
  <si>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</si>
  <si>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</si>
  <si>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</si>
  <si>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</si>
  <si>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</si>
  <si>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</si>
  <si>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</si>
  <si>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</si>
  <si>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</si>
  <si>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</si>
  <si>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</si>
  <si>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</si>
  <si>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</si>
  <si>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</si>
  <si>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</si>
  <si>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</si>
  <si>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</si>
  <si>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</si>
  <si>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</si>
  <si>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</si>
  <si>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</si>
  <si>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</si>
  <si>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</si>
  <si>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</si>
  <si>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</si>
  <si>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</si>
  <si>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</si>
  <si>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</si>
  <si>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</si>
  <si>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</si>
  <si>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</si>
  <si>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</si>
  <si>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</si>
  <si>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</si>
  <si>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</si>
  <si>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</si>
  <si>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</si>
  <si>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</si>
  <si>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</si>
  <si>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</si>
  <si>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</si>
  <si>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</si>
  <si>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</si>
  <si>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</si>
  <si>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</si>
  <si>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</si>
  <si>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</si>
  <si>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</si>
  <si>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</si>
  <si>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</si>
  <si>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</si>
  <si>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</si>
  <si>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</si>
  <si>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</si>
  <si>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</si>
  <si>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</si>
  <si>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</si>
  <si>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</si>
  <si>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</si>
  <si>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</si>
  <si>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</si>
  <si>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</si>
  <si>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</si>
  <si>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</si>
  <si>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</si>
  <si>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</si>
  <si>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</si>
  <si>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</si>
  <si>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</si>
  <si>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</si>
  <si>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</si>
  <si>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</si>
  <si>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</si>
  <si>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</si>
  <si>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</si>
  <si>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</si>
  <si>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</si>
  <si>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</si>
  <si>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</si>
  <si>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</si>
  <si>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</si>
  <si>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</si>
  <si>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</si>
  <si>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</si>
  <si>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</si>
  <si>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</si>
  <si>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</si>
  <si>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</si>
  <si>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</si>
  <si>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</si>
  <si>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</si>
  <si>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</si>
  <si>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</si>
  <si>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</si>
  <si>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</si>
  <si>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</si>
  <si>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</si>
  <si>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</si>
  <si>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</si>
  <si>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</si>
  <si>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</si>
  <si>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</si>
  <si>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</si>
  <si>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</si>
  <si>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</si>
  <si>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</si>
  <si>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</si>
  <si>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</si>
  <si>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</si>
  <si>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</si>
  <si>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</si>
  <si>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</si>
  <si>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</si>
  <si>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</si>
  <si>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</si>
  <si>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</si>
  <si>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</si>
  <si>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</si>
  <si>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</si>
  <si>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</si>
  <si>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</si>
  <si>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</si>
  <si>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</si>
  <si>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</si>
  <si>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</si>
  <si>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</si>
  <si>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</si>
  <si>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</si>
  <si>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</si>
  <si>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</si>
  <si>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</si>
  <si>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</si>
  <si>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</si>
  <si>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</si>
  <si>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</si>
  <si>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</si>
  <si>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</si>
  <si>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</si>
  <si>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</si>
  <si>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</si>
  <si>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</si>
  <si>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</si>
  <si>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</si>
  <si>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</si>
  <si>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</si>
  <si>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</si>
  <si>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</si>
  <si>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</si>
  <si>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</si>
  <si>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</si>
  <si>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</si>
  <si>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</si>
  <si>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</si>
  <si>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</si>
  <si>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</si>
  <si>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</si>
  <si>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</si>
  <si>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</si>
  <si>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</si>
  <si>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</si>
  <si>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</si>
  <si>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</si>
  <si>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</si>
  <si>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</si>
  <si>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</si>
  <si>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</si>
  <si>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</si>
  <si>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</si>
  <si>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</si>
  <si>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</si>
  <si>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</si>
  <si>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</si>
  <si>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</si>
  <si>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</si>
  <si>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</si>
  <si>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</si>
  <si>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</si>
  <si>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</si>
  <si>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</si>
  <si>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</si>
  <si>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</si>
  <si>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</si>
  <si>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</si>
  <si>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</si>
  <si>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</si>
  <si>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</si>
  <si>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</si>
  <si>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</si>
  <si>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</si>
  <si>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</si>
  <si>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</si>
  <si>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</si>
  <si>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</si>
  <si>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</si>
  <si>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</si>
  <si>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</si>
  <si>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</si>
  <si>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</si>
  <si>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</si>
  <si>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</si>
  <si>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</si>
  <si>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</si>
  <si>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</si>
  <si>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</si>
  <si>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</si>
  <si>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</si>
  <si>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</si>
  <si>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</si>
  <si>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</si>
  <si>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</si>
  <si>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</si>
  <si>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</si>
  <si>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</si>
  <si>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</si>
  <si>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</si>
  <si>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</si>
  <si>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</si>
  <si>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</si>
  <si>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</si>
  <si>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</si>
  <si>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</si>
  <si>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</si>
  <si>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</si>
  <si>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</si>
  <si>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</si>
  <si>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</si>
  <si>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</si>
  <si>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</si>
  <si>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</si>
  <si>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</si>
  <si>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</si>
  <si>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</si>
  <si>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</si>
  <si>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</si>
  <si>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</si>
  <si>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</si>
  <si>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</si>
  <si>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</si>
  <si>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</si>
  <si>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</si>
  <si>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</si>
  <si>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</si>
  <si>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</si>
  <si>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</si>
  <si>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</si>
  <si>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</si>
  <si>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</si>
  <si>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</si>
  <si>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</si>
  <si>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</si>
  <si>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</si>
  <si>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</si>
  <si>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</si>
  <si>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</si>
  <si>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</si>
  <si>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</si>
  <si>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</si>
  <si>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</si>
  <si>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</si>
  <si>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</si>
  <si>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</si>
  <si>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</si>
  <si>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</si>
  <si>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</si>
  <si>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</si>
  <si>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</si>
  <si>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</si>
  <si>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</si>
  <si>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</si>
  <si>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</si>
  <si>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</si>
  <si>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</si>
  <si>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</si>
  <si>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</si>
  <si>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</si>
  <si>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</si>
  <si>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</si>
  <si>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</si>
  <si>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</si>
  <si>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</si>
  <si>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</si>
  <si>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</si>
  <si>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</si>
  <si>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</si>
  <si>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</si>
  <si>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</si>
  <si>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</si>
  <si>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</si>
  <si>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</si>
  <si>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</si>
  <si>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</si>
  <si>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</si>
  <si>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</si>
  <si>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</si>
  <si>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</si>
  <si>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</si>
  <si>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</si>
  <si>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</si>
  <si>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</si>
  <si>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</si>
  <si>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</si>
  <si>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</si>
  <si>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</si>
  <si>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</si>
  <si>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</si>
  <si>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</si>
  <si>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</si>
  <si>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</si>
  <si>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</si>
  <si>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</si>
  <si>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</si>
  <si>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</si>
  <si>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</si>
  <si>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</si>
  <si>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</si>
  <si>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</si>
  <si>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</si>
  <si>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</si>
  <si>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</si>
  <si>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</si>
  <si>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</si>
  <si>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</si>
  <si>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</si>
  <si>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</si>
  <si>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</si>
  <si>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</si>
  <si>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</si>
  <si>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</si>
  <si>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</si>
  <si>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</si>
  <si>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</si>
  <si>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</si>
  <si>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</si>
  <si>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</si>
  <si>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</si>
  <si>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</si>
  <si>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</si>
  <si>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</si>
  <si>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</si>
  <si>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</si>
  <si>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</si>
  <si>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</si>
  <si>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</si>
  <si>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</si>
  <si>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</si>
  <si>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</si>
  <si>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</si>
  <si>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</si>
  <si>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</si>
  <si>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</si>
  <si>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</si>
  <si>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</si>
  <si>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</si>
  <si>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</si>
  <si>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</si>
  <si>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</si>
  <si>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</si>
  <si>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</si>
  <si>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</si>
  <si>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</si>
  <si>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</si>
  <si>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</si>
  <si>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</si>
  <si>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</si>
  <si>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</si>
  <si>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</si>
  <si>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</si>
  <si>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</si>
  <si>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</si>
  <si>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</si>
  <si>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</si>
  <si>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</si>
  <si>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</si>
  <si>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</si>
  <si>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</si>
  <si>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</si>
  <si>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</si>
  <si>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</si>
  <si>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</si>
  <si>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</si>
  <si>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</si>
  <si>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</si>
  <si>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</si>
  <si>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</si>
  <si>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</si>
  <si>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</si>
  <si>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</si>
  <si>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</si>
  <si>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</si>
  <si>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</si>
  <si>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</si>
  <si>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</si>
  <si>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</si>
  <si>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</si>
  <si>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</si>
  <si>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</si>
  <si>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</si>
  <si>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</si>
  <si>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</si>
  <si>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</si>
  <si>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</si>
  <si>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</si>
  <si>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</si>
  <si>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</si>
  <si>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</si>
  <si>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</si>
  <si>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</si>
  <si>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</si>
  <si>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</si>
  <si>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</si>
  <si>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</si>
  <si>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</si>
  <si>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</si>
  <si>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</si>
  <si>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</si>
  <si>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</si>
  <si>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</si>
  <si>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</si>
  <si>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</si>
  <si>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</si>
  <si>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</si>
  <si>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</si>
  <si>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</si>
  <si>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</si>
  <si>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</si>
  <si>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</si>
  <si>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</si>
  <si>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</si>
  <si>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</si>
  <si>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</si>
  <si>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</si>
  <si>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</si>
  <si>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</si>
  <si>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</si>
  <si>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</si>
  <si>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</si>
  <si>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</si>
  <si>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</si>
  <si>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</si>
  <si>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</si>
  <si>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</si>
  <si>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</si>
  <si>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</si>
  <si>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</si>
  <si>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</si>
  <si>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</si>
  <si>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</si>
  <si>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</si>
  <si>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</si>
  <si>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</si>
  <si>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</si>
  <si>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</si>
  <si>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</si>
  <si>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</si>
  <si>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</si>
  <si>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</si>
  <si>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</si>
  <si>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</si>
  <si>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</si>
  <si>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</si>
  <si>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</si>
  <si>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</si>
  <si>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</si>
  <si>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</si>
  <si>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</si>
  <si>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</si>
  <si>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</si>
  <si>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</si>
  <si>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</si>
  <si>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</si>
  <si>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</si>
  <si>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</si>
  <si>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</si>
  <si>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</si>
  <si>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</si>
  <si>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</si>
  <si>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</si>
  <si>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</si>
  <si>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</si>
  <si>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</si>
  <si>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</si>
  <si>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</si>
  <si>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</si>
  <si>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</si>
  <si>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</si>
  <si>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</si>
  <si>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</si>
  <si>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</si>
  <si>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</si>
  <si>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</si>
  <si>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</si>
  <si>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</si>
  <si>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</si>
  <si>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</si>
  <si>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</si>
  <si>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</si>
  <si>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</si>
  <si>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</si>
  <si>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</si>
  <si>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</si>
  <si>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</si>
  <si>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</si>
  <si>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</si>
  <si>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</si>
  <si>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</si>
  <si>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</si>
  <si>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</si>
  <si>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</si>
  <si>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</si>
  <si>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</si>
  <si>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</si>
  <si>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</si>
  <si>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</si>
  <si>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</si>
  <si>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</si>
  <si>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</si>
  <si>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</si>
  <si>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</si>
  <si>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</si>
  <si>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</si>
  <si>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</si>
  <si>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</si>
  <si>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</si>
  <si>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</si>
  <si>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</si>
  <si>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</si>
  <si>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</si>
  <si>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</si>
  <si>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</si>
  <si>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</si>
  <si>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</si>
  <si>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</si>
  <si>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</si>
  <si>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</si>
  <si>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</si>
  <si>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</si>
  <si>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</si>
  <si>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</si>
  <si>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</si>
  <si>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</si>
  <si>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</si>
  <si>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</si>
  <si>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</si>
  <si>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</si>
  <si>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</si>
  <si>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</si>
  <si>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</si>
  <si>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</si>
  <si>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</si>
  <si>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</si>
  <si>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</si>
  <si>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</si>
  <si>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</si>
  <si>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</si>
  <si>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</si>
  <si>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</si>
  <si>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</si>
  <si>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</si>
  <si>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</si>
  <si>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</si>
  <si>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</si>
  <si>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</si>
  <si>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</si>
  <si>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</si>
  <si>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</si>
  <si>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</si>
  <si>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</si>
  <si>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</si>
  <si>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</si>
  <si>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</si>
  <si>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</si>
  <si>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</si>
  <si>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</si>
  <si>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</si>
  <si>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</si>
  <si>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</si>
  <si>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</si>
  <si>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</si>
  <si>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</si>
  <si>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</si>
  <si>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</si>
  <si>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</si>
  <si>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</si>
  <si>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</si>
  <si>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</si>
  <si>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</si>
  <si>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</si>
  <si>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</si>
  <si>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</si>
  <si>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</si>
  <si>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</si>
  <si>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</si>
  <si>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</si>
  <si>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</si>
  <si>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</si>
  <si>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</si>
  <si>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</si>
  <si>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</si>
  <si>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</si>
  <si>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</si>
  <si>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</si>
  <si>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</si>
  <si>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</si>
  <si>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</si>
  <si>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</si>
  <si>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</si>
  <si>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</si>
  <si>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</si>
  <si>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</si>
  <si>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</si>
  <si>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</si>
  <si>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</si>
  <si>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</si>
  <si>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</si>
  <si>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</si>
  <si>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</si>
  <si>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</si>
  <si>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</si>
  <si>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</si>
  <si>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</si>
  <si>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</si>
  <si>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</si>
  <si>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</si>
  <si>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</si>
  <si>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</si>
  <si>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</si>
  <si>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</si>
  <si>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</si>
  <si>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</si>
  <si>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</si>
  <si>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</si>
  <si>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</si>
  <si>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</si>
  <si>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</si>
  <si>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</si>
  <si>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</si>
  <si>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</si>
  <si>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</si>
  <si>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</si>
  <si>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</si>
  <si>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</si>
  <si>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</si>
  <si>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</si>
  <si>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</si>
  <si>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</si>
  <si>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</si>
  <si>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</si>
  <si>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</si>
  <si>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</si>
  <si>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</si>
  <si>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</si>
  <si>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</si>
  <si>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</si>
  <si>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</si>
  <si>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</si>
  <si>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</si>
  <si>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</si>
  <si>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</si>
  <si>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</si>
  <si>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</si>
  <si>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</si>
  <si>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</si>
  <si>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</si>
  <si>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</si>
  <si>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</si>
  <si>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</si>
  <si>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</si>
  <si>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</si>
  <si>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</si>
  <si>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</si>
  <si>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</si>
  <si>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</si>
  <si>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</si>
  <si>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</si>
  <si>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</si>
  <si>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</si>
  <si>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</si>
  <si>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</si>
  <si>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</si>
  <si>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</si>
  <si>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</si>
  <si>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</si>
  <si>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</si>
  <si>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</si>
  <si>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</si>
  <si>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</si>
  <si>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</si>
  <si>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</si>
  <si>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</si>
  <si>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</si>
  <si>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</si>
  <si>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</si>
  <si>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</si>
  <si>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</si>
  <si>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</si>
  <si>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</si>
  <si>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</si>
  <si>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</si>
  <si>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</si>
  <si>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</si>
  <si>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</si>
  <si>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</si>
  <si>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</si>
  <si>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</si>
  <si>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</si>
  <si>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</si>
  <si>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</si>
  <si>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</si>
  <si>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</si>
  <si>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</si>
  <si>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</si>
  <si>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</si>
  <si>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</si>
  <si>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</si>
  <si>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</si>
  <si>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</si>
  <si>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</si>
  <si>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</si>
  <si>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</si>
  <si>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</si>
  <si>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</si>
  <si>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</si>
  <si>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</si>
  <si>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</si>
  <si>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</si>
  <si>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</si>
  <si>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</si>
  <si>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</si>
  <si>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</si>
  <si>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</si>
  <si>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</si>
  <si>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</si>
  <si>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</si>
  <si>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</si>
  <si>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</si>
  <si>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</si>
  <si>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</si>
  <si>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</si>
  <si>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</si>
  <si>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</si>
  <si>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</si>
  <si>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</si>
  <si>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</si>
  <si>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</si>
  <si>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</si>
  <si>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</si>
  <si>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</si>
  <si>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</si>
  <si>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</si>
  <si>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</si>
  <si>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</si>
  <si>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</si>
  <si>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</si>
  <si>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</si>
  <si>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</si>
  <si>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</si>
  <si>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</si>
  <si>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</si>
  <si>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</si>
  <si>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</si>
  <si>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</si>
  <si>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</si>
  <si>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</si>
  <si>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</si>
  <si>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</si>
  <si>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</si>
  <si>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</si>
  <si>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</si>
  <si>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</si>
  <si>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</si>
  <si>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</si>
  <si>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</si>
  <si>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</si>
  <si>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</si>
  <si>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</si>
  <si>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</si>
  <si>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</si>
  <si>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</si>
  <si>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</si>
  <si>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</si>
  <si>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</si>
  <si>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</si>
  <si>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</si>
  <si>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</si>
  <si>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</si>
  <si>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</si>
  <si>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</si>
  <si>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</si>
  <si>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</si>
  <si>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</si>
  <si>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</si>
  <si>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</si>
  <si>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</si>
  <si>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</si>
  <si>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</si>
  <si>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</si>
  <si>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</si>
  <si>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</si>
  <si>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</si>
  <si>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</si>
  <si>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</si>
  <si>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</si>
  <si>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</si>
  <si>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</si>
  <si>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</si>
  <si>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</si>
  <si>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</si>
  <si>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</si>
  <si>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</si>
  <si>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</si>
  <si>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</si>
  <si>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</si>
  <si>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</si>
  <si>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</si>
  <si>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</si>
  <si>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</si>
  <si>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</si>
  <si>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</si>
  <si>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</si>
  <si>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</si>
  <si>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</si>
  <si>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</si>
  <si>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</si>
  <si>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</si>
  <si>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</si>
  <si>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</si>
  <si>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</si>
  <si>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</si>
  <si>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</si>
  <si>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</si>
  <si>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</si>
  <si>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</si>
  <si>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</si>
  <si>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</si>
  <si>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</si>
  <si>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</si>
  <si>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</si>
  <si>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</si>
  <si>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</si>
  <si>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</si>
  <si>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</si>
  <si>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</si>
  <si>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</si>
  <si>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</si>
  <si>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</si>
  <si>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</si>
  <si>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</si>
  <si>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</si>
  <si>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</si>
  <si>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</si>
  <si>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</si>
  <si>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</si>
  <si>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</si>
  <si>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</si>
  <si>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</si>
  <si>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</si>
  <si>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</si>
  <si>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</si>
  <si>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</si>
  <si>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</si>
  <si>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</si>
  <si>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</si>
  <si>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</si>
  <si>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</si>
  <si>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</si>
  <si>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</si>
  <si>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</si>
  <si>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</si>
  <si>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</si>
  <si>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</si>
  <si>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</si>
  <si>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</si>
  <si>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</si>
  <si>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</si>
  <si>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</si>
  <si>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</si>
  <si>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</si>
  <si>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</si>
  <si>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</si>
  <si>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</si>
  <si>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</si>
  <si>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</si>
  <si>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</si>
  <si>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</si>
  <si>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</si>
  <si>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</si>
  <si>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</si>
  <si>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</si>
  <si>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</si>
  <si>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</si>
  <si>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</si>
  <si>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</si>
  <si>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</si>
  <si>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</si>
  <si>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</si>
  <si>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</si>
  <si>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</si>
  <si>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</si>
  <si>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</si>
  <si>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</si>
  <si>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</si>
  <si>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</si>
  <si>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</si>
  <si>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</si>
  <si>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</si>
  <si>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</si>
  <si>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</si>
  <si>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</si>
  <si>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</si>
  <si>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</si>
  <si>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</si>
  <si>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</si>
  <si>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</si>
  <si>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</si>
  <si>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</si>
  <si>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</si>
  <si>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</si>
  <si>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</si>
  <si>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</si>
  <si>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</si>
  <si>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</si>
  <si>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</si>
  <si>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</si>
  <si>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</si>
  <si>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</si>
  <si>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</si>
  <si>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</si>
  <si>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</si>
  <si>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</si>
  <si>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</si>
  <si>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</si>
  <si>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</si>
  <si>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</si>
  <si>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</si>
  <si>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</si>
  <si>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</si>
  <si>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</si>
  <si>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</si>
  <si>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</si>
  <si>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</si>
  <si>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</si>
  <si>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</si>
  <si>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</si>
  <si>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</si>
  <si>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</si>
  <si>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</si>
  <si>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</si>
  <si>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</si>
  <si>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</si>
  <si>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</si>
  <si>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</si>
  <si>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</si>
  <si>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</si>
  <si>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</si>
  <si>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</si>
  <si>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</si>
  <si>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</si>
  <si>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</si>
  <si>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</si>
  <si>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</si>
  <si>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</si>
  <si>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</si>
  <si>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</si>
  <si>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</si>
  <si>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</si>
  <si>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</si>
  <si>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</si>
  <si>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</si>
  <si>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</si>
  <si>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</si>
  <si>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</si>
  <si>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</si>
  <si>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</si>
  <si>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</si>
  <si>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</si>
  <si>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</si>
  <si>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</si>
  <si>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</si>
  <si>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</si>
  <si>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</si>
  <si>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</si>
  <si>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</si>
  <si>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</si>
  <si>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</si>
  <si>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</si>
  <si>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</si>
  <si>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</si>
  <si>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</si>
  <si>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</si>
  <si>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</si>
  <si>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</si>
  <si>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</si>
  <si>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</si>
  <si>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</si>
  <si>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</si>
  <si>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</si>
  <si>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</si>
  <si>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</si>
  <si>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</si>
  <si>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</si>
  <si>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</si>
  <si>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</si>
  <si>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</si>
  <si>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</si>
  <si>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</si>
  <si>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</si>
  <si>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</si>
  <si>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</si>
  <si>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</si>
  <si>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</si>
  <si>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</si>
  <si>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</si>
  <si>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</si>
  <si>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</si>
  <si>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</si>
  <si>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</si>
  <si>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</si>
  <si>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</si>
  <si>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</si>
  <si>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</si>
  <si>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</si>
  <si>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</si>
  <si>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</si>
  <si>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</si>
  <si>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</si>
  <si>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</si>
  <si>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</si>
  <si>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</si>
  <si>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</si>
  <si>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</si>
  <si>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</si>
  <si>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</si>
  <si>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</si>
  <si>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</si>
  <si>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</si>
  <si>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</si>
  <si>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</si>
  <si>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</si>
  <si>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</si>
  <si>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</si>
  <si>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</si>
  <si>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</si>
  <si>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</si>
  <si>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</si>
  <si>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</si>
  <si>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</si>
  <si>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</si>
  <si>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</si>
  <si>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</si>
  <si>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</si>
  <si>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</si>
  <si>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</si>
  <si>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</si>
  <si>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</si>
  <si>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</si>
  <si>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</si>
  <si>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</si>
  <si>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</si>
  <si>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</si>
  <si>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</si>
  <si>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</si>
  <si>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</si>
  <si>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</si>
  <si>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</si>
  <si>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</si>
  <si>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</si>
  <si>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</si>
  <si>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</si>
  <si>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</si>
  <si>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</si>
  <si>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</si>
  <si>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</si>
  <si>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</si>
  <si>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</si>
  <si>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</si>
  <si>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</si>
  <si>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</si>
  <si>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</si>
  <si>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</si>
  <si>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</si>
  <si>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</si>
  <si>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</si>
  <si>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</si>
  <si>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</si>
  <si>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</si>
  <si>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</si>
  <si>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</si>
  <si>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</si>
  <si>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</si>
  <si>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</si>
  <si>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</si>
  <si>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</si>
  <si>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</si>
  <si>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</si>
  <si>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</si>
  <si>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</si>
  <si>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</si>
  <si>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</si>
  <si>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</si>
  <si>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</si>
  <si>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</si>
  <si>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</si>
  <si>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</si>
  <si>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</si>
  <si>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</si>
  <si>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</si>
  <si>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</si>
  <si>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</si>
  <si>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</si>
  <si>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</si>
  <si>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</si>
  <si>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</si>
  <si>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</si>
  <si>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</si>
  <si>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</si>
  <si>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</si>
  <si>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</si>
  <si>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</si>
  <si>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</si>
  <si>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</si>
  <si>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</si>
  <si>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</si>
  <si>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</si>
  <si>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</si>
  <si>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</si>
  <si>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</si>
  <si>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</si>
  <si>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</si>
  <si>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</si>
  <si>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</si>
  <si>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</si>
  <si>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</si>
  <si>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</si>
  <si>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</si>
  <si>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</si>
  <si>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</si>
  <si>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</si>
  <si>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</si>
  <si>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</si>
  <si>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</si>
  <si>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</si>
  <si>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</si>
  <si>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</si>
  <si>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</si>
  <si>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</si>
  <si>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</si>
  <si>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</si>
  <si>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</si>
  <si>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</si>
  <si>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</si>
  <si>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</si>
  <si>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</si>
  <si>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</si>
  <si>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</si>
  <si>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</si>
  <si>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</si>
  <si>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</si>
  <si>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</si>
  <si>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</si>
  <si>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</si>
  <si>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</si>
  <si>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</si>
  <si>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</si>
  <si>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</si>
  <si>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</si>
  <si>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</si>
  <si>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</si>
  <si>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</si>
  <si>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</si>
  <si>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</si>
  <si>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</si>
  <si>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</si>
  <si>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</si>
  <si>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</si>
  <si>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</si>
  <si>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</si>
  <si>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</si>
  <si>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</si>
  <si>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</si>
  <si>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</si>
  <si>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</si>
  <si>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</si>
  <si>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</si>
  <si>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</si>
  <si>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</si>
  <si>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</si>
  <si>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</si>
  <si>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</si>
  <si>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</si>
  <si>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</si>
  <si>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</si>
  <si>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</si>
  <si>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</si>
  <si>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</si>
  <si>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</si>
  <si>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</si>
  <si>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</si>
  <si>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</si>
  <si>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</si>
  <si>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</si>
  <si>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</si>
  <si>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</si>
  <si>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</si>
  <si>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</si>
  <si>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</si>
  <si>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</si>
  <si>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</si>
  <si>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</si>
  <si>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</si>
  <si>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</si>
  <si>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</si>
  <si>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</si>
  <si>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</si>
  <si>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</si>
  <si>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</si>
  <si>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</si>
  <si>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</si>
  <si>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</si>
  <si>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</si>
  <si>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</si>
  <si>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</si>
  <si>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</si>
  <si>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</si>
  <si>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</si>
  <si>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</si>
  <si>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</si>
  <si>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</si>
  <si>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</si>
  <si>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</si>
  <si>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</si>
  <si>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</si>
  <si>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</si>
  <si>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</si>
  <si>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</si>
  <si>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</si>
  <si>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</si>
  <si>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</si>
  <si>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</si>
  <si>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</si>
  <si>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</si>
  <si>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</si>
  <si>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</si>
  <si>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</si>
  <si>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</si>
  <si>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</si>
  <si>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</si>
  <si>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</si>
  <si>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</si>
  <si>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</si>
  <si>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</si>
  <si>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</si>
  <si>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</si>
  <si>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</si>
  <si>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</si>
  <si>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</si>
  <si>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</si>
  <si>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</si>
  <si>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</si>
  <si>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</si>
  <si>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</si>
  <si>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</si>
  <si>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</si>
  <si>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</si>
  <si>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</si>
  <si>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</si>
  <si>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</si>
  <si>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</si>
  <si>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</si>
  <si>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</si>
  <si>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</si>
  <si>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</si>
  <si>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</si>
  <si>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</si>
  <si>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</si>
  <si>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</si>
  <si>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</si>
  <si>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</si>
  <si>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</si>
  <si>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</si>
  <si>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</si>
  <si>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</si>
  <si>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</si>
  <si>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</si>
  <si>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</si>
  <si>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</si>
  <si>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</si>
  <si>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</si>
  <si>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</si>
  <si>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</si>
  <si>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</si>
  <si>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</si>
  <si>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</si>
  <si>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</si>
  <si>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</si>
  <si>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</si>
  <si>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</si>
  <si>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</si>
  <si>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</si>
  <si>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</si>
  <si>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</si>
  <si>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</si>
  <si>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</si>
  <si>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</si>
  <si>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</si>
  <si>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</si>
  <si>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</si>
  <si>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</si>
  <si>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</si>
  <si>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</si>
  <si>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</si>
  <si>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</si>
  <si>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</si>
  <si>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</si>
  <si>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</si>
  <si>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</si>
  <si>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</si>
  <si>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</si>
  <si>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</si>
  <si>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</si>
  <si>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</si>
  <si>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</si>
  <si>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</si>
  <si>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</si>
  <si>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</si>
  <si>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</si>
  <si>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</si>
  <si>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</si>
  <si>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</si>
  <si>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</si>
  <si>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</si>
  <si>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</si>
  <si>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</si>
  <si>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</si>
  <si>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</si>
  <si>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</si>
  <si>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</si>
  <si>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</si>
  <si>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</si>
  <si>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</si>
  <si>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</si>
  <si>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</si>
  <si>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</si>
  <si>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</si>
  <si>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</si>
  <si>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</si>
  <si>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</si>
  <si>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</si>
  <si>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</si>
  <si>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</si>
  <si>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</si>
  <si>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</si>
  <si>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</si>
  <si>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</si>
  <si>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</si>
  <si>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</si>
  <si>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</si>
  <si>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</si>
  <si>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</si>
  <si>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</si>
  <si>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</si>
  <si>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</si>
  <si>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</si>
  <si>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</si>
  <si>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</si>
  <si>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</si>
  <si>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</si>
  <si>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</si>
  <si>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</si>
  <si>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</si>
  <si>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</si>
  <si>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</si>
  <si>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</si>
  <si>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</si>
  <si>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</si>
  <si>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</si>
  <si>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</si>
  <si>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</si>
  <si>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</si>
  <si>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</si>
  <si>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</si>
  <si>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</si>
  <si>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</si>
  <si>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</si>
  <si>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</si>
  <si>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</si>
  <si>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</si>
  <si>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</si>
  <si>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</si>
  <si>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</si>
  <si>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</si>
  <si>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</si>
  <si>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</si>
  <si>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</si>
  <si>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</si>
  <si>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</si>
  <si>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</si>
  <si>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</si>
  <si>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</si>
  <si>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</si>
  <si>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</si>
  <si>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</si>
  <si>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</si>
  <si>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</si>
  <si>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</si>
  <si>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</si>
  <si>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</si>
  <si>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</si>
  <si>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</si>
  <si>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</si>
  <si>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</si>
  <si>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</si>
  <si>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</si>
  <si>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</si>
  <si>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</si>
  <si>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</si>
  <si>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</si>
  <si>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</si>
  <si>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</si>
  <si>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</si>
  <si>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</si>
  <si>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</si>
  <si>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</si>
  <si>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</si>
  <si>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</si>
  <si>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</si>
  <si>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</si>
  <si>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</si>
  <si>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</si>
  <si>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</si>
  <si>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</si>
  <si>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</si>
  <si>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</si>
  <si>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</si>
  <si>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</si>
  <si>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</si>
  <si>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</si>
  <si>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</si>
  <si>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</si>
  <si>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</si>
  <si>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</si>
  <si>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</si>
  <si>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</si>
  <si>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</si>
  <si>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</si>
  <si>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</si>
  <si>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</si>
  <si>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</si>
  <si>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</si>
  <si>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</si>
  <si>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</si>
  <si>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</si>
  <si>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</si>
  <si>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</si>
  <si>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</si>
  <si>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</si>
  <si>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</si>
  <si>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</si>
  <si>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</si>
  <si>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</si>
  <si>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</si>
  <si>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</si>
  <si>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</si>
  <si>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</si>
  <si>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</si>
  <si>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</si>
  <si>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</si>
  <si>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</si>
  <si>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</si>
  <si>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</si>
  <si>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</si>
  <si>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</si>
  <si>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</si>
  <si>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</si>
  <si>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</si>
  <si>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</si>
  <si>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</si>
  <si>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</si>
  <si>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</si>
  <si>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</si>
  <si>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</si>
  <si>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</si>
  <si>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</si>
  <si>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</si>
  <si>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</si>
  <si>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</si>
  <si>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</si>
  <si>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</si>
  <si>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</si>
  <si>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</si>
  <si>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</si>
  <si>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</si>
  <si>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</si>
  <si>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</si>
  <si>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</si>
  <si>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</si>
  <si>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</si>
  <si>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</si>
  <si>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</si>
  <si>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</si>
  <si>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</si>
  <si>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</si>
  <si>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</si>
  <si>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</si>
  <si>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</si>
  <si>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</si>
  <si>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</si>
  <si>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</si>
  <si>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</si>
  <si>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</si>
  <si>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</si>
  <si>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</si>
  <si>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</si>
  <si>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</si>
  <si>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</si>
  <si>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</si>
  <si>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</si>
  <si>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</si>
  <si>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</si>
  <si>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</si>
  <si>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</si>
  <si>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</si>
  <si>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</si>
  <si>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</si>
  <si>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</si>
  <si>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</si>
  <si>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</si>
  <si>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</si>
  <si>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</si>
  <si>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</si>
  <si>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</si>
  <si>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</si>
  <si>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</si>
  <si>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</si>
  <si>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</si>
  <si>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</si>
  <si>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</si>
  <si>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</si>
  <si>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</si>
  <si>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</si>
  <si>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</si>
  <si>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</si>
  <si>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</si>
  <si>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</si>
  <si>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</si>
  <si>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</si>
  <si>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</si>
  <si>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</si>
  <si>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</si>
  <si>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</si>
  <si>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</si>
  <si>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</si>
  <si>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</si>
  <si>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</si>
  <si>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</si>
  <si>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</si>
  <si>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</si>
  <si>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</si>
  <si>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</si>
  <si>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</si>
  <si>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</si>
  <si>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</si>
  <si>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</si>
  <si>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</si>
  <si>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</si>
  <si>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</si>
  <si>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</si>
  <si>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</si>
  <si>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</si>
  <si>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</si>
  <si>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</si>
  <si>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</si>
  <si>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</si>
  <si>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</si>
  <si>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</si>
  <si>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</si>
  <si>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</si>
  <si>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</si>
  <si>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</si>
  <si>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</si>
  <si>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</si>
  <si>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</si>
  <si>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</si>
  <si>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</si>
  <si>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</si>
  <si>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</si>
  <si>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</si>
  <si>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</si>
  <si>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</si>
  <si>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</si>
  <si>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</si>
  <si>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</si>
  <si>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</si>
  <si>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</si>
  <si>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</si>
  <si>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</si>
  <si>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</si>
  <si>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</si>
  <si>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</si>
  <si>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</si>
  <si>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</si>
  <si>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</si>
  <si>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</si>
  <si>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</si>
  <si>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</si>
  <si>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</si>
  <si>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</si>
  <si>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</si>
  <si>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</si>
  <si>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</si>
  <si>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</si>
  <si>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</si>
  <si>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</si>
  <si>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</si>
  <si>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</si>
  <si>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</si>
  <si>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</si>
  <si>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</si>
  <si>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</si>
  <si>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</si>
  <si>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</si>
  <si>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</si>
  <si>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</si>
  <si>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</si>
  <si>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</si>
  <si>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</si>
  <si>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</si>
  <si>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</si>
  <si>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</si>
  <si>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</si>
  <si>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</si>
  <si>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</si>
  <si>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</si>
  <si>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</si>
  <si>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</si>
  <si>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</si>
  <si>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</si>
  <si>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</si>
  <si>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</si>
  <si>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</si>
  <si>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</si>
  <si>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</si>
  <si>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</si>
  <si>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</si>
  <si>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</si>
  <si>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</si>
  <si>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</si>
  <si>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</si>
  <si>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</si>
  <si>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</si>
  <si>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</si>
  <si>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</si>
  <si>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</si>
  <si>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</si>
  <si>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</si>
  <si>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</si>
  <si>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</si>
  <si>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</si>
  <si>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</si>
  <si>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</si>
  <si>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</si>
  <si>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</si>
  <si>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</si>
  <si>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</si>
  <si>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</si>
  <si>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</si>
  <si>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</si>
  <si>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</si>
  <si>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</si>
  <si>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</si>
  <si>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</si>
  <si>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</si>
  <si>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</si>
  <si>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</si>
  <si>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</si>
  <si>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</si>
  <si>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</si>
  <si>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</si>
  <si>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</si>
  <si>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</si>
  <si>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</si>
  <si>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</si>
  <si>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</si>
  <si>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</si>
  <si>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</si>
  <si>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</si>
  <si>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</si>
  <si>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</si>
  <si>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</si>
  <si>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</si>
  <si>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</si>
  <si>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</si>
  <si>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</si>
  <si>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</si>
  <si>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</si>
  <si>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</si>
  <si>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</si>
  <si>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</si>
  <si>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</si>
  <si>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</si>
  <si>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</si>
  <si>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</si>
  <si>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</si>
  <si>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</si>
  <si>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</si>
  <si>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</si>
  <si>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</si>
  <si>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</si>
  <si>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</si>
  <si>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</si>
  <si>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</si>
  <si>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</si>
  <si>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</si>
  <si>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</si>
  <si>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</si>
  <si>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</si>
  <si>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</si>
  <si>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</si>
  <si>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</si>
  <si>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</si>
  <si>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</si>
  <si>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</si>
  <si>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</si>
  <si>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</si>
  <si>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</si>
  <si>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</si>
  <si>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</si>
  <si>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</si>
  <si>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</si>
  <si>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</si>
  <si>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</si>
  <si>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</si>
  <si>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</si>
  <si>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</si>
  <si>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</si>
  <si>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</si>
  <si>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</si>
  <si>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</si>
  <si>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</si>
  <si>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</si>
  <si>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</si>
  <si>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</si>
  <si>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</si>
  <si>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</si>
  <si>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</si>
  <si>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</si>
  <si>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</si>
  <si>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</si>
  <si>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</si>
  <si>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</si>
  <si>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</si>
  <si>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</si>
  <si>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</si>
  <si>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</si>
  <si>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</si>
  <si>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</si>
  <si>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</si>
  <si>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</si>
  <si>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</si>
  <si>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</si>
  <si>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</si>
  <si>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</si>
  <si>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</si>
  <si>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</si>
  <si>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</si>
  <si>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</si>
  <si>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</si>
  <si>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</si>
  <si>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</si>
  <si>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</si>
  <si>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</si>
  <si>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</si>
  <si>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</si>
  <si>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</si>
  <si>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</si>
  <si>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</si>
  <si>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</si>
  <si>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</si>
  <si>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</si>
  <si>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</si>
  <si>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</si>
  <si>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</si>
  <si>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</si>
  <si>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</si>
  <si>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</si>
  <si>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</si>
  <si>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</si>
  <si>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</si>
  <si>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</si>
  <si>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</si>
  <si>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</si>
  <si>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</si>
  <si>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</si>
  <si>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</si>
  <si>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</si>
  <si>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</si>
  <si>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</si>
  <si>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</si>
  <si>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</si>
  <si>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</si>
  <si>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</si>
  <si>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</si>
  <si>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</si>
  <si>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</si>
  <si>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</si>
  <si>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</si>
  <si>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</si>
  <si>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</si>
  <si>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</si>
  <si>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</si>
  <si>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</si>
  <si>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</si>
  <si>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</si>
  <si>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</si>
  <si>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</si>
  <si>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</si>
  <si>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</si>
  <si>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</si>
  <si>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</si>
  <si>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</si>
  <si>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</si>
  <si>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</si>
  <si>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</si>
  <si>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</si>
  <si>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</si>
  <si>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</si>
  <si>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</si>
  <si>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</si>
  <si>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</si>
  <si>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</si>
  <si>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</si>
  <si>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</si>
  <si>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</si>
  <si>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</si>
  <si>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</si>
  <si>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</si>
  <si>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</si>
  <si>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</si>
  <si>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</si>
  <si>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</si>
  <si>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</si>
  <si>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</si>
  <si>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</si>
  <si>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</si>
  <si>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</si>
  <si>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</si>
  <si>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</si>
  <si>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</si>
  <si>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</si>
  <si>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</si>
  <si>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</si>
  <si>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</si>
  <si>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</si>
  <si>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</si>
  <si>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</si>
  <si>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</si>
  <si>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</si>
  <si>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</si>
  <si>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</si>
  <si>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</si>
  <si>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</si>
  <si>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</si>
  <si>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</si>
  <si>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</si>
  <si>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</si>
  <si>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</si>
  <si>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</si>
  <si>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</si>
  <si>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</si>
  <si>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</si>
  <si>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</si>
  <si>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</si>
  <si>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</si>
  <si>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</si>
  <si>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</si>
  <si>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</si>
  <si>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</si>
  <si>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</si>
  <si>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</si>
  <si>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</si>
  <si>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</si>
  <si>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</si>
  <si>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</si>
  <si>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</si>
  <si>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</si>
  <si>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</si>
  <si>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</si>
  <si>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</si>
  <si>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</si>
  <si>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</si>
  <si>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</si>
  <si>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</si>
  <si>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</si>
  <si>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</si>
  <si>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</si>
  <si>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</si>
  <si>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</si>
  <si>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</si>
  <si>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</si>
  <si>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</si>
  <si>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</si>
  <si>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</si>
  <si>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</si>
  <si>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</si>
  <si>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</si>
  <si>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</si>
  <si>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</si>
  <si>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</si>
  <si>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</si>
  <si>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</si>
  <si>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</si>
  <si>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</si>
  <si>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</si>
  <si>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</si>
  <si>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</si>
  <si>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</si>
  <si>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</si>
  <si>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</si>
  <si>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</si>
  <si>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</si>
  <si>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</si>
  <si>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</si>
  <si>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</si>
  <si>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</si>
  <si>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</si>
  <si>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</si>
  <si>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</si>
  <si>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</si>
  <si>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</si>
  <si>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</si>
  <si>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</si>
  <si>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</si>
  <si>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</si>
  <si>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</si>
  <si>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</si>
  <si>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</si>
  <si>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</si>
  <si>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</si>
  <si>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</si>
  <si>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</si>
  <si>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</si>
  <si>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</si>
  <si>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</si>
  <si>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</si>
  <si>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</si>
  <si>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</si>
  <si>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</si>
  <si>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</si>
  <si>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</si>
  <si>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</si>
  <si>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</si>
  <si>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</si>
  <si>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</si>
  <si>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</si>
  <si>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</si>
  <si>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</si>
  <si>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</si>
  <si>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</si>
  <si>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</si>
  <si>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</si>
  <si>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</si>
  <si>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</si>
  <si>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</si>
  <si>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</si>
  <si>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</si>
  <si>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</si>
  <si>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</si>
  <si>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</si>
  <si>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</si>
  <si>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</si>
  <si>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</si>
  <si>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</si>
  <si>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</si>
  <si>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</si>
  <si>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</si>
  <si>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</si>
  <si>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</si>
  <si>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</si>
  <si>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</si>
  <si>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</si>
  <si>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</si>
  <si>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</si>
  <si>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</si>
  <si>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</si>
  <si>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</si>
  <si>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</si>
  <si>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</si>
  <si>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</si>
  <si>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</si>
  <si>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</si>
  <si>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</si>
  <si>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</si>
  <si>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</si>
  <si>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</si>
  <si>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</si>
  <si>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</si>
  <si>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</si>
  <si>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</si>
  <si>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</si>
  <si>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</si>
  <si>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</si>
  <si>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</si>
  <si>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</si>
  <si>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</si>
  <si>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</si>
  <si>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</si>
  <si>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</si>
  <si>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</si>
  <si>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</si>
  <si>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</si>
  <si>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</si>
  <si>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</si>
  <si>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</si>
  <si>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</si>
  <si>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</si>
  <si>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</si>
  <si>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</si>
  <si>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</si>
  <si>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</si>
  <si>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</si>
  <si>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</si>
  <si>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</si>
  <si>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</si>
  <si>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</si>
  <si>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</si>
  <si>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</si>
  <si>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</si>
  <si>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</si>
  <si>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</si>
  <si>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</si>
  <si>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</si>
  <si>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</si>
  <si>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</si>
  <si>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</si>
  <si>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</si>
  <si>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</si>
  <si>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</si>
  <si>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</si>
  <si>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</si>
  <si>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</si>
  <si>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</si>
  <si>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</si>
  <si>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</si>
  <si>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</si>
  <si>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</si>
  <si>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</si>
  <si>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</si>
  <si>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</si>
  <si>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</si>
  <si>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</si>
  <si>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</si>
  <si>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</si>
  <si>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</si>
  <si>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</si>
  <si>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</si>
  <si>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</si>
  <si>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</si>
  <si>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</si>
  <si>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</si>
  <si>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</si>
  <si>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</si>
  <si>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</si>
  <si>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</si>
  <si>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</si>
  <si>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</si>
  <si>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</si>
  <si>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</si>
  <si>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</si>
  <si>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</si>
  <si>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</si>
  <si>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</si>
  <si>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</si>
  <si>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</si>
  <si>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</si>
  <si>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</si>
  <si>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</si>
  <si>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</si>
  <si>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</si>
  <si>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</si>
  <si>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</si>
  <si>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</si>
  <si>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</si>
  <si>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</si>
  <si>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</si>
  <si>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</si>
  <si>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</si>
  <si>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</si>
  <si>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</si>
  <si>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</si>
  <si>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</si>
  <si>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</si>
  <si>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</si>
  <si>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</si>
  <si>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</si>
  <si>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</si>
  <si>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</si>
  <si>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</si>
  <si>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</si>
  <si>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</si>
  <si>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</si>
  <si>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</si>
  <si>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</si>
  <si>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</si>
  <si>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</si>
  <si>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</si>
  <si>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</si>
  <si>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</si>
  <si>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</si>
  <si>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</si>
  <si>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</si>
  <si>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</si>
  <si>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</si>
  <si>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</si>
  <si>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</si>
  <si>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</si>
  <si>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</si>
  <si>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</si>
  <si>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</si>
  <si>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</si>
  <si>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</si>
  <si>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</si>
  <si>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</si>
  <si>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</si>
  <si>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</si>
  <si>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</si>
  <si>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</si>
  <si>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</si>
  <si>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</si>
  <si>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</si>
  <si>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</si>
  <si>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</si>
  <si>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</si>
  <si>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</si>
  <si>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</si>
  <si>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</si>
  <si>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</si>
  <si>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</si>
  <si>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</si>
  <si>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</si>
  <si>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</si>
  <si>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</si>
  <si>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</si>
  <si>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</si>
  <si>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</si>
  <si>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</si>
  <si>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</si>
  <si>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</si>
  <si>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</si>
  <si>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</si>
  <si>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</si>
  <si>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</si>
  <si>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</si>
  <si>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</si>
  <si>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</si>
  <si>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</si>
  <si>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</si>
  <si>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</si>
  <si>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</si>
  <si>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</si>
  <si>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</si>
  <si>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</si>
  <si>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</si>
  <si>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</si>
  <si>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</si>
  <si>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</si>
  <si>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</si>
  <si>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</si>
  <si>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</si>
  <si>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</si>
  <si>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</si>
  <si>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</si>
  <si>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</si>
  <si>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</si>
  <si>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</si>
  <si>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</si>
  <si>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</si>
  <si>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</si>
  <si>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</si>
  <si>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</si>
  <si>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</si>
  <si>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</si>
  <si>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</si>
  <si>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</si>
  <si>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</si>
  <si>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</si>
  <si>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</si>
  <si>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</si>
  <si>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</si>
  <si>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</si>
  <si>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</si>
  <si>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</si>
  <si>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</si>
  <si>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</si>
  <si>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</si>
  <si>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</si>
  <si>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</si>
  <si>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</si>
  <si>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</si>
  <si>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</si>
  <si>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</si>
  <si>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</si>
  <si>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</si>
  <si>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</si>
  <si>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</si>
  <si>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</si>
  <si>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</si>
  <si>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</si>
  <si>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</si>
  <si>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</si>
  <si>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</si>
  <si>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</si>
  <si>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</si>
  <si>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</si>
  <si>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</si>
  <si>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</si>
  <si>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</si>
  <si>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</si>
  <si>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</si>
  <si>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</si>
  <si>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</si>
  <si>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</si>
  <si>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</si>
  <si>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</si>
  <si>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</si>
  <si>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</si>
  <si>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</si>
  <si>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</si>
  <si>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</si>
  <si>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</si>
  <si>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</si>
  <si>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</si>
  <si>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</si>
  <si>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</si>
  <si>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</si>
  <si>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</si>
  <si>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</si>
  <si>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</si>
  <si>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</si>
  <si>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</si>
  <si>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</si>
  <si>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</si>
  <si>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</si>
  <si>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</si>
  <si>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</si>
  <si>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</si>
  <si>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</si>
  <si>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</si>
  <si>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</si>
  <si>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</si>
  <si>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</si>
  <si>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</si>
  <si>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</si>
  <si>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</si>
  <si>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</si>
  <si>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</si>
  <si>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</si>
  <si>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</si>
  <si>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</si>
  <si>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</si>
  <si>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</si>
  <si>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</si>
  <si>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</si>
  <si>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</si>
  <si>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</si>
  <si>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</si>
  <si>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</si>
  <si>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</si>
  <si>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</si>
  <si>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</si>
  <si>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</si>
  <si>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</si>
  <si>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</si>
  <si>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</si>
  <si>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</si>
  <si>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</si>
  <si>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</si>
  <si>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</si>
  <si>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</si>
  <si>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</si>
  <si>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</si>
  <si>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</si>
  <si>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</si>
  <si>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</si>
  <si>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</si>
  <si>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</si>
  <si>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</si>
  <si>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</si>
  <si>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</si>
  <si>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</si>
  <si>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</si>
  <si>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</si>
  <si>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</si>
  <si>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</si>
  <si>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</si>
  <si>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</si>
  <si>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</si>
  <si>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</si>
  <si>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</si>
  <si>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</si>
  <si>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</si>
  <si>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</si>
  <si>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</si>
  <si>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</si>
  <si>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</si>
  <si>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</si>
  <si>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</si>
  <si>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</si>
  <si>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</si>
  <si>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</si>
  <si>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</si>
  <si>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</si>
  <si>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</si>
  <si>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</si>
  <si>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</si>
  <si>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</si>
  <si>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</si>
  <si>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</si>
  <si>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</si>
  <si>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</si>
  <si>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</si>
  <si>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</si>
  <si>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</si>
  <si>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</si>
  <si>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</si>
  <si>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</si>
  <si>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</si>
  <si>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</si>
  <si>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</si>
  <si>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</si>
  <si>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</si>
  <si>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</si>
  <si>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</si>
  <si>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</si>
  <si>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</si>
  <si>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</si>
  <si>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</si>
  <si>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</si>
  <si>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</si>
  <si>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</si>
  <si>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</si>
  <si>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</si>
  <si>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</si>
  <si>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</si>
  <si>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</si>
  <si>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</si>
  <si>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</si>
  <si>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</si>
  <si>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</si>
  <si>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</si>
  <si>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</si>
  <si>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</si>
  <si>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</si>
  <si>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</si>
  <si>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</si>
  <si>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</si>
  <si>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</si>
  <si>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</si>
  <si>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</si>
  <si>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</si>
  <si>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</si>
  <si>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</si>
  <si>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</si>
  <si>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</si>
  <si>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</si>
  <si>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</si>
  <si>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</si>
  <si>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</si>
  <si>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</si>
  <si>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</si>
  <si>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</si>
  <si>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</si>
  <si>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</si>
  <si>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</si>
  <si>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</si>
  <si>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</si>
  <si>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</si>
  <si>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</si>
  <si>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</si>
  <si>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</si>
  <si>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</si>
  <si>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</si>
  <si>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</si>
  <si>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</si>
  <si>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</si>
  <si>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</si>
  <si>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</si>
  <si>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</si>
  <si>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</si>
  <si>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</si>
  <si>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</si>
  <si>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</si>
  <si>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</si>
  <si>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</si>
  <si>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</si>
  <si>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</si>
  <si>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</si>
  <si>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</si>
  <si>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</si>
  <si>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</si>
  <si>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</si>
  <si>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</si>
  <si>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</si>
  <si>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</si>
  <si>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</si>
  <si>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</si>
  <si>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</si>
  <si>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</si>
  <si>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</si>
  <si>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</si>
  <si>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</si>
  <si>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</si>
  <si>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</si>
  <si>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</si>
  <si>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</si>
  <si>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</si>
  <si>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</si>
  <si>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</si>
  <si>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</si>
  <si>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</si>
  <si>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</si>
  <si>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</si>
  <si>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</si>
  <si>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</si>
  <si>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</si>
  <si>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</si>
  <si>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</si>
  <si>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</si>
  <si>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</si>
  <si>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</si>
  <si>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</si>
  <si>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</si>
  <si>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</si>
  <si>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</si>
  <si>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</si>
  <si>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</si>
  <si>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</si>
  <si>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</si>
  <si>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</si>
  <si>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</si>
  <si>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</si>
  <si>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</si>
  <si>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</si>
  <si>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</si>
  <si>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</si>
  <si>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</si>
  <si>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</si>
  <si>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</si>
  <si>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</si>
  <si>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</si>
  <si>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</si>
  <si>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</si>
  <si>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</si>
  <si>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</si>
  <si>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</si>
  <si>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</si>
  <si>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</si>
  <si>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</si>
  <si>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</si>
  <si>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</si>
  <si>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</si>
  <si>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</si>
  <si>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</si>
  <si>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</si>
  <si>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</si>
  <si>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</si>
  <si>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</si>
  <si>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</si>
  <si>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</si>
  <si>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</si>
  <si>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</si>
  <si>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</si>
  <si>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</si>
  <si>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</si>
  <si>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</si>
  <si>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</si>
  <si>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</si>
  <si>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</si>
  <si>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</si>
  <si>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</si>
  <si>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</si>
  <si>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</si>
  <si>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</si>
  <si>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</si>
  <si>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</si>
  <si>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</si>
  <si>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</si>
  <si>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</si>
  <si>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</si>
  <si>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</si>
  <si>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</si>
  <si>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</si>
  <si>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</si>
  <si>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</si>
  <si>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</si>
  <si>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</si>
  <si>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</si>
  <si>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</si>
  <si>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</si>
  <si>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</si>
  <si>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</si>
  <si>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</si>
  <si>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</si>
  <si>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</si>
  <si>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</si>
  <si>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</si>
  <si>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</si>
  <si>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</si>
  <si>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</si>
  <si>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</si>
  <si>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</si>
  <si>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</si>
  <si>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</si>
  <si>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</si>
  <si>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</si>
  <si>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</si>
  <si>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</si>
  <si>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</si>
  <si>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</si>
  <si>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</si>
  <si>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</si>
  <si>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</si>
  <si>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</si>
  <si>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</si>
  <si>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</si>
  <si>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</si>
  <si>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</si>
  <si>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</si>
  <si>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</si>
  <si>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</si>
  <si>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</si>
  <si>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</si>
  <si>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</si>
  <si>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</si>
  <si>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</si>
  <si>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</si>
  <si>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</si>
  <si>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</si>
  <si>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</si>
  <si>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</si>
  <si>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</si>
  <si>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</si>
  <si>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</si>
  <si>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</si>
  <si>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</si>
  <si>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</si>
  <si>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</si>
  <si>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</si>
  <si>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</si>
  <si>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</si>
  <si>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</si>
  <si>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</si>
  <si>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</si>
  <si>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</si>
  <si>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</si>
  <si>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</si>
  <si>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</si>
  <si>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</si>
  <si>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</si>
  <si>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</si>
  <si>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</si>
  <si>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</si>
  <si>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</si>
  <si>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</si>
  <si>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</si>
  <si>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</si>
  <si>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</si>
  <si>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</si>
  <si>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</si>
  <si>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</si>
  <si>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</si>
  <si>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</si>
  <si>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</si>
  <si>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</si>
  <si>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</si>
  <si>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</si>
  <si>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</si>
  <si>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</si>
  <si>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</si>
  <si>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</si>
  <si>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</si>
  <si>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</si>
  <si>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</si>
  <si>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</si>
  <si>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</si>
  <si>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</si>
  <si>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</si>
  <si>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</si>
  <si>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</si>
  <si>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</si>
  <si>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</si>
  <si>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</si>
  <si>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</si>
  <si>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</si>
  <si>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</si>
  <si>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</si>
  <si>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</si>
  <si>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</si>
  <si>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</si>
  <si>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</si>
  <si>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</si>
  <si>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</si>
  <si>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</si>
  <si>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</si>
  <si>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</si>
  <si>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</si>
  <si>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</si>
  <si>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</si>
  <si>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</si>
  <si>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</si>
  <si>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</si>
  <si>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</si>
  <si>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</si>
  <si>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</si>
  <si>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</si>
  <si>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</si>
  <si>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</si>
  <si>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</si>
  <si>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</si>
  <si>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</si>
  <si>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</si>
  <si>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</si>
  <si>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</si>
  <si>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</si>
  <si>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</si>
  <si>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</si>
  <si>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</si>
  <si>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</si>
  <si>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</si>
  <si>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</si>
  <si>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</si>
  <si>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</si>
  <si>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</si>
  <si>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</si>
  <si>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</si>
  <si>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</si>
  <si>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</si>
  <si>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</si>
  <si>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</si>
  <si>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</si>
  <si>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</si>
  <si>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</si>
  <si>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</si>
  <si>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</si>
  <si>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</si>
  <si>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</si>
  <si>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</si>
  <si>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</si>
  <si>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</si>
  <si>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</si>
  <si>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</si>
  <si>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</si>
  <si>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</si>
  <si>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</si>
  <si>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</si>
  <si>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</si>
  <si>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</si>
  <si>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</si>
  <si>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</si>
  <si>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</si>
  <si>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</si>
  <si>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</si>
  <si>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</si>
  <si>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</si>
  <si>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</si>
  <si>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</si>
  <si>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</si>
  <si>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</si>
  <si>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</si>
  <si>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</si>
  <si>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</si>
  <si>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</si>
  <si>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</si>
  <si>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</si>
  <si>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</si>
  <si>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</si>
  <si>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</si>
  <si>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</si>
  <si>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</si>
  <si>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</si>
  <si>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</si>
  <si>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</si>
  <si>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</si>
  <si>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</si>
  <si>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</si>
  <si>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</si>
  <si>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</si>
  <si>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</si>
  <si>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</si>
  <si>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</si>
  <si>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</si>
  <si>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</si>
  <si>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</si>
  <si>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</si>
  <si>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</si>
  <si>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</si>
  <si>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</si>
  <si>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</si>
  <si>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</si>
  <si>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</si>
  <si>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</si>
  <si>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</si>
  <si>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</si>
  <si>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</si>
  <si>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</si>
  <si>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</si>
  <si>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</si>
  <si>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</si>
  <si>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</si>
  <si>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</si>
  <si>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</si>
  <si>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</si>
  <si>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</si>
  <si>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</si>
  <si>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</si>
  <si>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</si>
  <si>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</si>
  <si>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</si>
  <si>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</si>
  <si>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</si>
  <si>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</si>
  <si>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</si>
  <si>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</si>
  <si>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</si>
  <si>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</si>
  <si>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</si>
  <si>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</si>
  <si>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</si>
  <si>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</si>
  <si>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</si>
  <si>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</si>
  <si>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</si>
  <si>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</si>
  <si>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</si>
  <si>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</si>
  <si>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</si>
  <si>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</si>
  <si>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</si>
  <si>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</si>
  <si>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</si>
  <si>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</si>
  <si>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</si>
  <si>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</si>
  <si>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</si>
  <si>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</si>
  <si>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</si>
  <si>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</si>
  <si>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</si>
  <si>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</si>
  <si>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</si>
  <si>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</si>
  <si>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</si>
  <si>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</si>
  <si>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</si>
  <si>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</si>
  <si>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</si>
  <si>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</si>
  <si>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</si>
  <si>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</si>
  <si>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</si>
  <si>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</si>
  <si>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</si>
  <si>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</si>
  <si>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</si>
  <si>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</si>
  <si>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</si>
  <si>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</si>
  <si>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</si>
  <si>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</si>
  <si>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</si>
  <si>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</si>
  <si>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</si>
  <si>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</si>
  <si>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</si>
  <si>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</si>
  <si>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</si>
  <si>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</si>
  <si>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</si>
  <si>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</si>
  <si>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</si>
  <si>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</si>
  <si>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</si>
  <si>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</si>
  <si>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</si>
  <si>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</si>
  <si>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</si>
  <si>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</si>
  <si>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</si>
  <si>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</si>
  <si>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</si>
  <si>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</si>
  <si>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</si>
  <si>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</si>
  <si>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</si>
  <si>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</si>
  <si>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</si>
  <si>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</si>
  <si>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</si>
  <si>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</si>
  <si>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</si>
  <si>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</si>
  <si>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</si>
  <si>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</si>
  <si>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</si>
  <si>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</si>
  <si>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</si>
  <si>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</si>
  <si>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</si>
  <si>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</si>
  <si>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</si>
  <si>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</si>
  <si>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</si>
  <si>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</si>
  <si>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</si>
  <si>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</si>
  <si>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</si>
  <si>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</si>
  <si>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</si>
  <si>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</si>
  <si>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</si>
  <si>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</si>
  <si>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</si>
  <si>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</si>
  <si>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</si>
  <si>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</si>
  <si>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</si>
  <si>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</si>
  <si>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</si>
  <si>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</si>
  <si>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</si>
  <si>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</si>
  <si>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</si>
  <si>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</si>
  <si>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</si>
  <si>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</si>
  <si>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</si>
  <si>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</si>
  <si>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</si>
  <si>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</si>
  <si>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</si>
  <si>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</si>
  <si>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</si>
  <si>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</si>
  <si>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</si>
  <si>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</si>
  <si>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</si>
  <si>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</si>
  <si>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</si>
  <si>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</si>
  <si>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</si>
  <si>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</si>
  <si>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</si>
  <si>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</si>
  <si>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</si>
  <si>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</si>
  <si>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</si>
  <si>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</si>
  <si>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</si>
  <si>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</si>
  <si>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</si>
  <si>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</si>
  <si>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</si>
  <si>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</si>
  <si>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</si>
  <si>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</si>
  <si>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</si>
  <si>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</si>
  <si>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</si>
  <si>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</si>
  <si>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</si>
  <si>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</si>
  <si>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</si>
  <si>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</si>
  <si>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</si>
  <si>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</si>
  <si>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</si>
  <si>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</si>
  <si>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</si>
  <si>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</si>
  <si>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</si>
  <si>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</si>
  <si>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</si>
  <si>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</si>
  <si>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</si>
  <si>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</si>
  <si>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</si>
  <si>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</si>
  <si>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</si>
  <si>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</si>
  <si>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</si>
  <si>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</si>
  <si>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</si>
  <si>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</si>
  <si>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</si>
  <si>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</si>
  <si>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</si>
  <si>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</si>
  <si>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</si>
  <si>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</si>
  <si>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</si>
  <si>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</si>
  <si>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</si>
  <si>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</si>
  <si>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</si>
  <si>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</si>
  <si>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</si>
  <si>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</si>
  <si>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</si>
  <si>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</si>
  <si>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</si>
  <si>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</si>
  <si>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</si>
  <si>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</si>
  <si>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</si>
  <si>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</si>
  <si>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</si>
  <si>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</si>
  <si>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</si>
  <si>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</si>
  <si>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</si>
  <si>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</si>
  <si>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</si>
  <si>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</si>
  <si>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</si>
  <si>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</si>
  <si>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</si>
  <si>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</si>
  <si>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</si>
  <si>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</si>
  <si>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</si>
  <si>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</si>
  <si>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</si>
  <si>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</si>
  <si>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</si>
  <si>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</si>
  <si>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</si>
  <si>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</si>
  <si>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</si>
  <si>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</si>
  <si>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</si>
  <si>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</si>
  <si>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</si>
  <si>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</si>
  <si>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</si>
  <si>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</si>
  <si>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</si>
  <si>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</si>
  <si>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</si>
  <si>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</si>
  <si>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</si>
  <si>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</si>
  <si>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</si>
  <si>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</si>
  <si>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</si>
  <si>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</si>
  <si>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</si>
  <si>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</si>
  <si>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</si>
  <si>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</si>
  <si>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</si>
  <si>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</si>
  <si>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</si>
  <si>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</si>
  <si>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</si>
  <si>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</si>
  <si>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</si>
  <si>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</si>
  <si>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</si>
  <si>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</si>
  <si>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</si>
  <si>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</si>
  <si>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</si>
  <si>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</si>
  <si>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</si>
  <si>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</si>
  <si>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</si>
  <si>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</si>
  <si>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</si>
  <si>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</si>
  <si>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</si>
  <si>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</si>
  <si>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</si>
  <si>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</si>
  <si>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</si>
  <si>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</si>
  <si>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</si>
  <si>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</si>
  <si>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</si>
  <si>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</si>
  <si>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</si>
  <si>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</si>
  <si>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</si>
  <si>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</si>
  <si>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</si>
  <si>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</si>
  <si>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</si>
  <si>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</si>
  <si>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</si>
  <si>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</si>
  <si>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</si>
  <si>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</si>
  <si>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</si>
  <si>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</si>
  <si>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</si>
  <si>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</si>
  <si>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</si>
  <si>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</si>
  <si>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</si>
  <si>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</si>
  <si>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</si>
  <si>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</si>
  <si>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</si>
  <si>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</si>
  <si>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</si>
  <si>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</si>
  <si>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</si>
  <si>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</si>
  <si>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</si>
  <si>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</si>
  <si>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</si>
  <si>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</si>
  <si>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</si>
  <si>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</si>
  <si>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</si>
  <si>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</si>
  <si>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</si>
  <si>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</si>
  <si>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</si>
  <si>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</si>
  <si>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</si>
  <si>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</si>
  <si>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</si>
  <si>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</si>
  <si>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</si>
  <si>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</si>
  <si>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</si>
  <si>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</si>
  <si>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</si>
  <si>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</si>
  <si>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</si>
  <si>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</si>
  <si>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</si>
  <si>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</si>
  <si>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</si>
  <si>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</si>
  <si>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</si>
  <si>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</si>
  <si>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</si>
  <si>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</si>
  <si>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</si>
  <si>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</si>
  <si>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</si>
  <si>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</si>
  <si>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</si>
  <si>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</si>
  <si>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</si>
  <si>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</si>
  <si>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</si>
  <si>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</si>
  <si>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</si>
  <si>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</si>
  <si>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</si>
  <si>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</si>
  <si>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</si>
  <si>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</si>
  <si>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</si>
  <si>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</si>
  <si>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</si>
  <si>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</si>
  <si>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</si>
  <si>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</si>
  <si>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</si>
  <si>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</si>
  <si>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</si>
  <si>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</si>
  <si>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</si>
  <si>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</si>
  <si>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</si>
  <si>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</si>
  <si>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</si>
  <si>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</si>
  <si>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</si>
  <si>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</si>
  <si>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</si>
  <si>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</si>
  <si>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</si>
  <si>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</si>
  <si>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</si>
  <si>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</si>
  <si>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</si>
  <si>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</si>
  <si>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</si>
  <si>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</si>
  <si>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</si>
  <si>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</si>
  <si>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</si>
  <si>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</si>
  <si>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</si>
  <si>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</si>
  <si>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</si>
  <si>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</si>
  <si>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</si>
  <si>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</si>
  <si>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</si>
  <si>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</si>
  <si>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</si>
  <si>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</si>
  <si>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</si>
  <si>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</si>
  <si>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</si>
  <si>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</si>
  <si>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</si>
  <si>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</si>
  <si>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</si>
  <si>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</si>
  <si>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</si>
  <si>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</si>
  <si>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</si>
  <si>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</si>
  <si>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</si>
  <si>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</si>
  <si>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</si>
  <si>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</si>
  <si>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</si>
  <si>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</si>
  <si>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</si>
  <si>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</si>
  <si>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</si>
  <si>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</si>
  <si>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</si>
  <si>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</si>
  <si>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</si>
  <si>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</si>
  <si>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</si>
  <si>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</si>
  <si>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</si>
  <si>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</si>
  <si>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</si>
  <si>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</si>
  <si>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</si>
  <si>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</si>
  <si>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</si>
  <si>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</si>
  <si>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</si>
  <si>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</si>
  <si>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</si>
  <si>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</si>
  <si>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</si>
  <si>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</si>
  <si>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</si>
  <si>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</si>
  <si>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</si>
  <si>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</si>
  <si>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</si>
  <si>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</si>
  <si>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</si>
  <si>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</si>
  <si>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</si>
  <si>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</si>
  <si>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</si>
  <si>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</si>
  <si>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</si>
  <si>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</si>
  <si>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</si>
  <si>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</si>
  <si>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</si>
  <si>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</si>
  <si>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</si>
  <si>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</si>
  <si>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</si>
  <si>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</si>
  <si>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</si>
  <si>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</si>
  <si>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</si>
  <si>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</si>
  <si>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</si>
  <si>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</si>
  <si>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</si>
  <si>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</si>
  <si>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</si>
  <si>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</si>
  <si>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</si>
  <si>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</si>
  <si>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</si>
  <si>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</si>
  <si>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</si>
  <si>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</si>
  <si>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</si>
  <si>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</si>
  <si>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</si>
  <si>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</si>
  <si>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</si>
  <si>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</si>
  <si>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</si>
  <si>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</si>
  <si>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</si>
  <si>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</si>
  <si>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</si>
  <si>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</si>
  <si>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</si>
  <si>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</si>
  <si>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</si>
  <si>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</si>
  <si>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</si>
  <si>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</si>
  <si>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</si>
  <si>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</si>
  <si>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</si>
  <si>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</si>
  <si>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</si>
  <si>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</si>
  <si>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</si>
  <si>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</si>
  <si>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</si>
  <si>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</si>
  <si>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</si>
  <si>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</si>
  <si>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</si>
  <si>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</si>
  <si>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</si>
  <si>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</si>
  <si>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</si>
  <si>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</si>
  <si>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</si>
  <si>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</si>
  <si>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</si>
  <si>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</si>
  <si>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</si>
  <si>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</si>
  <si>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</si>
  <si>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</si>
  <si>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</si>
  <si>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</si>
  <si>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</si>
  <si>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</si>
  <si>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</si>
  <si>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</si>
  <si>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</si>
  <si>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</si>
  <si>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</si>
  <si>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</si>
  <si>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</si>
  <si>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</si>
  <si>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</si>
  <si>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</si>
  <si>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</si>
  <si>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</si>
  <si>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</si>
  <si>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</si>
  <si>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</si>
  <si>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</si>
  <si>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</si>
  <si>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</si>
  <si>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</si>
  <si>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</si>
  <si>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</si>
  <si>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</si>
  <si>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</si>
  <si>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</si>
  <si>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</si>
  <si>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</si>
  <si>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</si>
  <si>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</si>
  <si>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</si>
  <si>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</si>
  <si>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</si>
  <si>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</si>
  <si>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</si>
  <si>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</si>
  <si>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</si>
  <si>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</si>
  <si>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</si>
  <si>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</si>
  <si>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</si>
  <si>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</si>
  <si>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</si>
  <si>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</si>
  <si>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</si>
  <si>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</si>
  <si>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</si>
  <si>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</si>
  <si>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</si>
  <si>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</si>
  <si>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</si>
  <si>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</si>
  <si>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</si>
  <si>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</si>
  <si>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</si>
  <si>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</si>
  <si>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</si>
  <si>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</si>
  <si>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</si>
  <si>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</si>
  <si>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</si>
  <si>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</si>
  <si>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</si>
  <si>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</si>
  <si>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</si>
  <si>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</si>
  <si>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</si>
  <si>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</si>
  <si>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</si>
  <si>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</si>
  <si>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</si>
  <si>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</si>
  <si>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</si>
  <si>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</si>
  <si>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</si>
  <si>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</si>
  <si>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</si>
  <si>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</si>
  <si>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</si>
  <si>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</si>
  <si>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</si>
  <si>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</si>
  <si>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</si>
  <si>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</si>
  <si>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</si>
  <si>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</si>
  <si>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</si>
  <si>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</si>
  <si>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</si>
  <si>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</si>
  <si>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</si>
  <si>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</si>
  <si>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</si>
  <si>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</si>
  <si>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</si>
  <si>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</si>
  <si>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</si>
  <si>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</si>
  <si>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</si>
  <si>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</si>
  <si>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</si>
  <si>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</si>
  <si>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</si>
  <si>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</si>
  <si>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</si>
  <si>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</si>
  <si>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</si>
  <si>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</si>
  <si>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</si>
  <si>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</si>
  <si>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</si>
  <si>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</si>
  <si>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</si>
  <si>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</si>
  <si>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</si>
  <si>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</si>
  <si>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</si>
  <si>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</si>
  <si>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</si>
  <si>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</si>
  <si>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</si>
  <si>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</si>
  <si>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</si>
  <si>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</si>
  <si>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</si>
  <si>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</si>
  <si>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</si>
  <si>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</si>
  <si>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</si>
  <si>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</si>
  <si>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</si>
  <si>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</si>
  <si>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</si>
  <si>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</si>
  <si>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</si>
  <si>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</si>
  <si>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</si>
  <si>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</si>
  <si>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</si>
  <si>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</si>
  <si>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</si>
  <si>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</si>
  <si>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</si>
  <si>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</si>
  <si>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</si>
  <si>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</si>
  <si>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</si>
  <si>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</si>
  <si>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</si>
  <si>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</si>
  <si>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</si>
  <si>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</si>
  <si>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</si>
  <si>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</si>
  <si>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</si>
  <si>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</si>
  <si>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</si>
  <si>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</si>
  <si>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</si>
  <si>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</si>
  <si>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</si>
  <si>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</si>
  <si>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</si>
  <si>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</si>
  <si>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</si>
  <si>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</si>
  <si>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</si>
  <si>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</si>
  <si>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</si>
  <si>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</si>
  <si>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</si>
  <si>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</si>
  <si>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</si>
  <si>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</si>
  <si>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</si>
  <si>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</si>
  <si>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</si>
  <si>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</si>
  <si>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</si>
  <si>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</si>
  <si>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</si>
  <si>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</si>
  <si>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</si>
  <si>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</si>
  <si>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</si>
  <si>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</si>
  <si>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</si>
  <si>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</si>
  <si>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</si>
  <si>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</si>
  <si>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</si>
  <si>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</si>
  <si>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</si>
  <si>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</si>
  <si>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</si>
  <si>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</si>
  <si>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</si>
  <si>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</si>
  <si>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</si>
  <si>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</si>
  <si>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</si>
  <si>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</si>
  <si>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</si>
  <si>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</si>
  <si>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</si>
  <si>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</si>
  <si>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</si>
  <si>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</si>
  <si>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</si>
  <si>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</si>
  <si>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</si>
  <si>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</si>
  <si>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</si>
  <si>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</si>
  <si>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</si>
  <si>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</si>
  <si>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</si>
  <si>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</si>
  <si>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</si>
  <si>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</si>
  <si>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</si>
  <si>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</si>
  <si>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</si>
  <si>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</si>
  <si>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</si>
  <si>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</si>
  <si>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</si>
  <si>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</si>
  <si>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</si>
  <si>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</si>
  <si>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</si>
  <si>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</si>
  <si>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</si>
  <si>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</si>
  <si>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</si>
  <si>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</si>
  <si>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</si>
  <si>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</si>
  <si>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</si>
  <si>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</si>
  <si>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</si>
  <si>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</si>
  <si>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</si>
  <si>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</si>
  <si>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</si>
  <si>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</si>
  <si>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</si>
  <si>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</si>
  <si>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</si>
  <si>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</si>
  <si>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</si>
  <si>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</si>
  <si>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</si>
  <si>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</si>
  <si>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</si>
  <si>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</si>
  <si>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</si>
  <si>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</si>
  <si>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</si>
  <si>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</si>
  <si>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</si>
  <si>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</si>
  <si>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</si>
  <si>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</si>
  <si>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</si>
  <si>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</si>
  <si>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</si>
  <si>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</si>
  <si>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</si>
  <si>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</si>
  <si>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</si>
  <si>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</si>
  <si>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</si>
  <si>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</si>
  <si>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</si>
  <si>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</si>
  <si>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</si>
  <si>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</si>
  <si>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</si>
  <si>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</si>
  <si>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</si>
  <si>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</si>
  <si>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</si>
  <si>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</si>
  <si>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</si>
  <si>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</si>
  <si>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</si>
  <si>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</si>
  <si>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</si>
  <si>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</si>
  <si>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</si>
  <si>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</si>
  <si>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</si>
  <si>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</si>
  <si>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</si>
  <si>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</si>
  <si>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</si>
  <si>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</si>
  <si>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</si>
  <si>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</si>
  <si>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</si>
  <si>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</si>
  <si>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</si>
  <si>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</si>
  <si>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</si>
  <si>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</si>
  <si>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</si>
  <si>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</si>
  <si>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</si>
  <si>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</si>
  <si>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</si>
  <si>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</si>
  <si>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</si>
  <si>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</si>
  <si>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</si>
  <si>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</si>
  <si>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</si>
  <si>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</si>
  <si>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</si>
  <si>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</si>
  <si>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</si>
  <si>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</si>
  <si>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</si>
  <si>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</si>
  <si>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</si>
  <si>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</si>
  <si>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</si>
  <si>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</si>
  <si>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</si>
  <si>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</si>
  <si>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</si>
  <si>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</si>
  <si>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</si>
  <si>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</si>
  <si>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</si>
  <si>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</si>
  <si>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</si>
  <si>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</si>
  <si>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</si>
  <si>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</si>
  <si>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</si>
  <si>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</si>
  <si>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</si>
  <si>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</si>
  <si>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</si>
  <si>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</si>
  <si>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</si>
  <si>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</si>
  <si>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</si>
  <si>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</si>
  <si>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</si>
  <si>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</si>
  <si>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</si>
  <si>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</si>
  <si>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</si>
  <si>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</si>
  <si>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</si>
  <si>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</si>
  <si>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</si>
  <si>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</si>
  <si>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</si>
  <si>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</si>
  <si>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</si>
  <si>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</si>
  <si>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</si>
  <si>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</si>
  <si>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</si>
  <si>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</si>
  <si>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</si>
  <si>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</si>
  <si>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</si>
  <si>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</si>
  <si>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</si>
  <si>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</si>
  <si>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</si>
  <si>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</si>
  <si>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</si>
  <si>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</si>
  <si>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</si>
  <si>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</si>
  <si>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</si>
  <si>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</si>
  <si>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</si>
  <si>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</si>
  <si>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</si>
  <si>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</si>
  <si>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</si>
  <si>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</si>
  <si>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</si>
  <si>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</si>
  <si>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</si>
  <si>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</si>
  <si>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</si>
  <si>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</si>
  <si>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</si>
  <si>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</si>
  <si>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</si>
  <si>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</si>
  <si>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</si>
  <si>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</si>
  <si>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</si>
  <si>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</si>
  <si>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</si>
  <si>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</si>
  <si>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</si>
  <si>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</si>
  <si>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</si>
  <si>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</si>
  <si>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</si>
  <si>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</si>
  <si>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</si>
  <si>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</si>
  <si>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</si>
  <si>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</si>
  <si>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</si>
  <si>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</si>
  <si>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</si>
  <si>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</si>
  <si>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</si>
  <si>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</si>
  <si>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</si>
  <si>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</si>
  <si>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</si>
  <si>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</si>
  <si>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</si>
  <si>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</si>
  <si>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</si>
  <si>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</si>
  <si>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</si>
  <si>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</si>
  <si>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</si>
  <si>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</si>
  <si>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</si>
  <si>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</si>
  <si>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</si>
  <si>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</si>
  <si>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</si>
  <si>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</si>
  <si>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</si>
  <si>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</si>
  <si>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</si>
  <si>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</si>
  <si>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</si>
  <si>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</si>
  <si>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</si>
  <si>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</si>
  <si>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</si>
  <si>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</si>
  <si>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</si>
  <si>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</si>
  <si>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</si>
  <si>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</si>
  <si>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</si>
  <si>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</si>
  <si>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</si>
  <si>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</si>
  <si>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</si>
  <si>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</si>
  <si>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</si>
  <si>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</si>
  <si>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</si>
  <si>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</si>
  <si>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</si>
  <si>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</si>
  <si>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</si>
  <si>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</si>
  <si>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</si>
  <si>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</si>
  <si>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</si>
  <si>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</si>
  <si>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</si>
  <si>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</si>
  <si>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</si>
  <si>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</si>
  <si>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</si>
  <si>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</si>
  <si>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</si>
  <si>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</si>
  <si>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</si>
  <si>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</si>
  <si>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</si>
  <si>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</si>
  <si>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</si>
  <si>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</si>
  <si>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</si>
  <si>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</si>
  <si>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</si>
  <si>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</si>
  <si>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</si>
  <si>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</si>
  <si>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</si>
  <si>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</si>
  <si>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</si>
  <si>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</si>
  <si>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</si>
  <si>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</si>
  <si>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</si>
  <si>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</si>
  <si>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</si>
  <si>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</si>
  <si>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</si>
  <si>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</si>
  <si>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</si>
  <si>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</si>
  <si>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</si>
  <si>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</si>
  <si>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</si>
  <si>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</si>
  <si>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</si>
  <si>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</si>
  <si>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</si>
  <si>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</si>
  <si>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</si>
  <si>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</si>
  <si>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</si>
  <si>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</si>
  <si>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</si>
  <si>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</si>
  <si>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</si>
  <si>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</si>
  <si>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</si>
  <si>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</si>
  <si>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</si>
  <si>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</si>
  <si>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</si>
  <si>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</si>
  <si>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</si>
  <si>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</si>
  <si>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</si>
  <si>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</si>
  <si>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</si>
  <si>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</si>
  <si>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</si>
  <si>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</si>
  <si>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</si>
  <si>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</si>
  <si>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</si>
  <si>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</si>
  <si>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</si>
  <si>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</si>
  <si>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</si>
  <si>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</si>
  <si>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</si>
  <si>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</si>
  <si>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</si>
  <si>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</si>
  <si>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</si>
  <si>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</si>
  <si>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</si>
  <si>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</si>
  <si>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</si>
  <si>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</si>
  <si>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</si>
  <si>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</si>
  <si>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</si>
  <si>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</si>
  <si>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</si>
  <si>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</si>
  <si>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</si>
  <si>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</si>
  <si>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</si>
  <si>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</si>
  <si>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</si>
  <si>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</si>
  <si>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</si>
  <si>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</si>
  <si>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</si>
  <si>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</si>
  <si>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</si>
  <si>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</si>
  <si>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</si>
  <si>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</si>
  <si>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</si>
  <si>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</si>
  <si>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</si>
  <si>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</si>
  <si>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</si>
  <si>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</si>
  <si>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</si>
  <si>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</si>
  <si>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</si>
  <si>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</si>
  <si>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</si>
  <si>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</si>
  <si>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</si>
  <si>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</si>
  <si>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</si>
  <si>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</si>
  <si>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</si>
  <si>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</si>
  <si>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</si>
  <si>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</si>
  <si>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</si>
  <si>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</si>
  <si>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</si>
  <si>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</si>
  <si>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</si>
  <si>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</si>
  <si>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</si>
  <si>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</si>
  <si>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</si>
  <si>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</si>
  <si>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</si>
  <si>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</si>
  <si>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</si>
  <si>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</si>
  <si>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</si>
  <si>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</si>
  <si>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</si>
  <si>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</si>
  <si>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</si>
  <si>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</si>
  <si>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</si>
  <si>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</si>
  <si>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</si>
  <si>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</si>
  <si>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</si>
  <si>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</si>
  <si>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</si>
  <si>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</si>
  <si>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</si>
  <si>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</si>
  <si>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</si>
  <si>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</si>
  <si>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</si>
  <si>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</si>
  <si>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</si>
  <si>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</si>
  <si>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</si>
  <si>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</si>
  <si>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</si>
  <si>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</si>
  <si>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</si>
  <si>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</si>
  <si>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</si>
  <si>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</si>
  <si>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</si>
  <si>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</si>
  <si>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</si>
  <si>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</si>
  <si>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</si>
  <si>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</si>
  <si>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</si>
  <si>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</si>
  <si>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</si>
  <si>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</si>
  <si>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</si>
  <si>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</si>
  <si>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</si>
  <si>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</si>
  <si>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</si>
  <si>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</si>
  <si>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</si>
  <si>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</si>
  <si>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</si>
  <si>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</si>
  <si>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</si>
  <si>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</si>
  <si>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</si>
  <si>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</si>
  <si>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</si>
  <si>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</si>
  <si>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</si>
  <si>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</si>
  <si>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</si>
  <si>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</si>
  <si>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</si>
  <si>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</si>
  <si>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</si>
  <si>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</si>
  <si>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</si>
  <si>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</si>
  <si>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</si>
  <si>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</si>
  <si>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</si>
  <si>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</si>
  <si>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</si>
  <si>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</si>
  <si>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</si>
  <si>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</si>
  <si>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</si>
  <si>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</si>
  <si>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</si>
  <si>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</si>
  <si>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</si>
  <si>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</si>
  <si>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</si>
  <si>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</si>
  <si>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</si>
  <si>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</si>
  <si>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</si>
  <si>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</si>
  <si>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</si>
  <si>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</si>
  <si>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</si>
  <si>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</si>
  <si>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</si>
  <si>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</si>
  <si>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</si>
  <si>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</si>
  <si>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</si>
  <si>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</si>
  <si>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</si>
  <si>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</si>
  <si>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</si>
  <si>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</si>
  <si>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</si>
  <si>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</si>
  <si>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</si>
  <si>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</si>
  <si>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</si>
  <si>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</si>
  <si>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</si>
  <si>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</si>
  <si>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</si>
  <si>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</si>
  <si>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</si>
  <si>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</si>
  <si>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</si>
  <si>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</si>
  <si>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</si>
  <si>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</si>
  <si>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</si>
  <si>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</si>
  <si>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</si>
  <si>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</si>
  <si>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</si>
  <si>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</si>
  <si>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</si>
  <si>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</si>
  <si>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</si>
  <si>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</si>
  <si>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</si>
  <si>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</si>
  <si>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</si>
  <si>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</si>
  <si>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</si>
  <si>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</si>
  <si>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</si>
  <si>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</si>
  <si>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</si>
  <si>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</si>
  <si>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</si>
  <si>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</si>
  <si>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</si>
  <si>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</si>
  <si>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</si>
  <si>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</si>
  <si>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</si>
  <si>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</si>
  <si>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</si>
  <si>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</si>
  <si>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</si>
  <si>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</si>
  <si>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</si>
  <si>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</si>
  <si>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</si>
  <si>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</si>
  <si>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</si>
  <si>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</si>
  <si>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</si>
  <si>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</si>
  <si>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</si>
  <si>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</si>
  <si>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</si>
  <si>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</si>
  <si>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</si>
  <si>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</si>
  <si>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</si>
  <si>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</si>
  <si>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</si>
  <si>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</si>
  <si>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</si>
  <si>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</si>
  <si>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</si>
  <si>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</si>
  <si>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</si>
  <si>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</si>
  <si>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</si>
  <si>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</si>
  <si>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</si>
  <si>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</si>
  <si>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</si>
  <si>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</si>
  <si>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</si>
  <si>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</si>
  <si>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</si>
  <si>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</si>
  <si>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</si>
  <si>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</si>
  <si>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</si>
  <si>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</si>
  <si>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</si>
  <si>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</si>
  <si>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</si>
  <si>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</si>
  <si>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</si>
  <si>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</si>
  <si>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</si>
  <si>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</si>
  <si>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</si>
  <si>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</si>
  <si>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</si>
  <si>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</si>
  <si>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</si>
  <si>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</si>
  <si>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</si>
  <si>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</si>
  <si>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</si>
  <si>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</si>
  <si>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</si>
  <si>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</si>
  <si>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</si>
  <si>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</si>
  <si>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</si>
  <si>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</si>
  <si>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</si>
  <si>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</si>
  <si>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</si>
  <si>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</si>
  <si>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</si>
  <si>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</si>
  <si>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</si>
  <si>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</si>
  <si>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</si>
  <si>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</si>
  <si>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</si>
  <si>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</si>
  <si>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</si>
  <si>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</si>
  <si>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</si>
  <si>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</si>
  <si>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</si>
  <si>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</si>
  <si>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</si>
  <si>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</si>
  <si>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</si>
  <si>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</si>
  <si>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</si>
  <si>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</si>
  <si>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</si>
  <si>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</si>
  <si>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</si>
  <si>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</si>
  <si>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</si>
  <si>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</si>
  <si>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</si>
  <si>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</si>
  <si>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</si>
  <si>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</si>
  <si>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</si>
  <si>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</si>
  <si>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</si>
  <si>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</si>
  <si>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</si>
  <si>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</si>
  <si>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</si>
  <si>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</si>
  <si>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</si>
  <si>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</si>
  <si>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</si>
  <si>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</si>
  <si>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</si>
  <si>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</si>
  <si>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</si>
  <si>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</si>
  <si>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</si>
  <si>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</si>
  <si>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</si>
  <si>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</si>
  <si>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</si>
  <si>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</si>
  <si>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</si>
  <si>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</si>
  <si>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</si>
  <si>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</si>
  <si>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</si>
  <si>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</si>
  <si>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</si>
  <si>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</si>
  <si>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</si>
  <si>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</si>
  <si>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</si>
  <si>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</si>
  <si>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</si>
  <si>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</si>
  <si>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</si>
  <si>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</si>
  <si>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</si>
  <si>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</si>
  <si>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</si>
  <si>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</si>
  <si>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</si>
  <si>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</si>
  <si>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</si>
  <si>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</si>
  <si>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</si>
  <si>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</si>
  <si>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</si>
  <si>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</si>
  <si>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</si>
  <si>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</si>
  <si>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</si>
  <si>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</si>
  <si>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</si>
  <si>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</si>
  <si>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</si>
  <si>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</si>
  <si>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</si>
  <si>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</si>
  <si>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</si>
  <si>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</si>
  <si>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</si>
  <si>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</si>
  <si>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</si>
  <si>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</si>
  <si>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</si>
  <si>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</si>
  <si>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</si>
  <si>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</si>
  <si>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</si>
  <si>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</si>
  <si>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</si>
  <si>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</si>
  <si>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</si>
  <si>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</si>
  <si>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</si>
  <si>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</si>
  <si>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</si>
  <si>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</si>
  <si>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</si>
  <si>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</si>
  <si>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</si>
  <si>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</si>
  <si>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</si>
  <si>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</si>
  <si>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</si>
  <si>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</si>
  <si>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</si>
  <si>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</si>
  <si>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</si>
  <si>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</si>
  <si>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</si>
  <si>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</si>
  <si>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</si>
  <si>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</si>
  <si>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</si>
  <si>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</si>
  <si>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</si>
  <si>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</si>
  <si>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</si>
  <si>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</si>
  <si>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</si>
  <si>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</si>
  <si>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</si>
  <si>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</si>
  <si>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</si>
  <si>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</si>
  <si>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</si>
  <si>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</si>
  <si>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</si>
  <si>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</si>
  <si>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</si>
  <si>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</si>
  <si>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</si>
  <si>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</si>
  <si>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</si>
  <si>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</si>
  <si>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</si>
  <si>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</si>
  <si>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</si>
  <si>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</si>
  <si>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</si>
  <si>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</si>
  <si>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</si>
  <si>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</si>
  <si>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</si>
  <si>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</si>
  <si>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</si>
  <si>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</si>
  <si>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</si>
  <si>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</si>
  <si>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</si>
  <si>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</si>
  <si>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</si>
  <si>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</si>
  <si>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</si>
  <si>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</si>
  <si>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</si>
  <si>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</si>
  <si>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</si>
  <si>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</si>
  <si>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</si>
  <si>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</si>
  <si>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</si>
  <si>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</si>
  <si>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</si>
  <si>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</si>
  <si>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</si>
  <si>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</si>
  <si>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</si>
  <si>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</si>
  <si>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</si>
  <si>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</si>
  <si>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</si>
  <si>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</si>
  <si>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</si>
  <si>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</si>
  <si>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</si>
  <si>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</si>
  <si>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</si>
  <si>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</si>
  <si>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</si>
  <si>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</si>
  <si>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</si>
  <si>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</si>
  <si>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</si>
  <si>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</si>
  <si>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</si>
  <si>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</si>
  <si>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</si>
  <si>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</si>
  <si>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</si>
  <si>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</si>
  <si>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</si>
  <si>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</si>
  <si>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</si>
  <si>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</si>
  <si>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</si>
  <si>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</si>
  <si>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</si>
  <si>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</si>
  <si>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</si>
  <si>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</si>
  <si>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</si>
  <si>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</si>
  <si>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</si>
  <si>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</si>
  <si>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</si>
  <si>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</si>
  <si>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</si>
  <si>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</si>
  <si>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</si>
  <si>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</si>
  <si>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</si>
  <si>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</si>
  <si>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</si>
  <si>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</si>
  <si>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</si>
  <si>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</si>
  <si>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</si>
  <si>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</si>
  <si>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</si>
  <si>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</si>
  <si>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</si>
  <si>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</si>
  <si>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</si>
  <si>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</si>
  <si>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</si>
  <si>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</si>
  <si>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</si>
  <si>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</si>
  <si>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</si>
  <si>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</si>
  <si>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</si>
  <si>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</si>
  <si>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</si>
  <si>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</si>
  <si>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</si>
  <si>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</si>
  <si>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</si>
  <si>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</si>
  <si>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</si>
  <si>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</si>
  <si>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</si>
  <si>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</si>
  <si>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</si>
  <si>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</si>
  <si>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</si>
  <si>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</si>
  <si>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</si>
  <si>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</si>
  <si>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</si>
  <si>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</si>
  <si>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</si>
  <si>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</si>
  <si>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</si>
  <si>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</si>
  <si>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</si>
  <si>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</si>
  <si>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</si>
  <si>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</si>
  <si>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</si>
  <si>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</si>
  <si>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</si>
  <si>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</si>
  <si>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</si>
  <si>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</si>
  <si>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</si>
  <si>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</si>
  <si>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</si>
  <si>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</si>
  <si>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</si>
  <si>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</si>
  <si>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</si>
  <si>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</si>
  <si>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</si>
  <si>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</si>
  <si>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</si>
  <si>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</si>
  <si>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</si>
  <si>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</si>
  <si>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</si>
  <si>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</si>
  <si>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</si>
  <si>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</si>
  <si>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</si>
  <si>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</si>
  <si>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</si>
  <si>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</si>
  <si>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</si>
  <si>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</si>
  <si>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</si>
  <si>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</si>
  <si>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</si>
  <si>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</si>
  <si>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</si>
  <si>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</si>
  <si>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</si>
  <si>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</si>
  <si>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</si>
  <si>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</si>
  <si>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</si>
  <si>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</si>
  <si>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</si>
  <si>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</si>
  <si>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</si>
  <si>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</si>
  <si>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</si>
  <si>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</si>
  <si>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</si>
  <si>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</si>
  <si>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</si>
  <si>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</si>
  <si>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</si>
  <si>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</si>
  <si>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</si>
  <si>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</si>
  <si>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</si>
  <si>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</si>
  <si>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</si>
  <si>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</si>
  <si>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</si>
  <si>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</si>
  <si>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</si>
  <si>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</si>
  <si>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</si>
  <si>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</si>
  <si>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</si>
  <si>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</si>
  <si>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</si>
  <si>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</si>
  <si>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</si>
  <si>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</si>
  <si>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</si>
  <si>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</si>
  <si>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</si>
  <si>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</si>
  <si>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</si>
  <si>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</si>
  <si>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</si>
  <si>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</si>
  <si>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</si>
  <si>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</si>
  <si>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</si>
  <si>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</si>
  <si>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</si>
  <si>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</si>
  <si>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</si>
  <si>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</si>
  <si>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</si>
  <si>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</si>
  <si>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</si>
  <si>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</si>
  <si>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</si>
  <si>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</si>
  <si>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</si>
  <si>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</si>
  <si>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</si>
  <si>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</si>
  <si>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</si>
  <si>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</si>
  <si>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</si>
  <si>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</si>
  <si>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</si>
  <si>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</si>
  <si>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</si>
  <si>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</si>
  <si>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</si>
  <si>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</si>
  <si>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</si>
  <si>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</si>
  <si>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</si>
  <si>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</si>
  <si>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</si>
  <si>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</si>
  <si>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</si>
  <si>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</si>
  <si>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</si>
  <si>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</si>
  <si>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</si>
  <si>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</si>
  <si>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</si>
  <si>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</si>
  <si>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</si>
  <si>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</si>
  <si>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</si>
  <si>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</si>
  <si>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</si>
  <si>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</si>
  <si>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</si>
  <si>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</si>
  <si>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</si>
  <si>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</si>
  <si>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</si>
  <si>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</si>
  <si>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</si>
  <si>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</si>
  <si>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</si>
  <si>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</si>
  <si>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</si>
  <si>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</si>
  <si>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</si>
  <si>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</si>
  <si>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</si>
  <si>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</si>
  <si>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</si>
  <si>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</si>
  <si>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</si>
  <si>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</si>
  <si>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</si>
  <si>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</si>
  <si>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</si>
  <si>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</si>
  <si>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</si>
  <si>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</si>
  <si>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</si>
  <si>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</si>
  <si>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</si>
  <si>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</si>
  <si>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</si>
  <si>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</si>
  <si>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</si>
  <si>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</si>
  <si>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</si>
  <si>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</si>
  <si>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</si>
  <si>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</si>
  <si>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</si>
  <si>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</si>
  <si>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</si>
  <si>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</si>
  <si>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</si>
  <si>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</si>
  <si>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</si>
  <si>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</si>
  <si>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</si>
  <si>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</si>
  <si>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</si>
  <si>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</si>
  <si>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</si>
  <si>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</si>
  <si>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</si>
  <si>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</si>
  <si>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</si>
  <si>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</si>
  <si>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</si>
  <si>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</si>
  <si>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</si>
  <si>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</si>
  <si>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</si>
  <si>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</si>
  <si>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</si>
  <si>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</si>
  <si>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</si>
  <si>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</si>
  <si>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</si>
  <si>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</si>
  <si>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</si>
  <si>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</si>
  <si>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</si>
  <si>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</si>
  <si>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</si>
  <si>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</si>
  <si>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</si>
  <si>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</si>
  <si>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</si>
  <si>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</si>
  <si>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</si>
  <si>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</si>
  <si>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</si>
  <si>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</si>
  <si>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</si>
  <si>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</si>
  <si>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</si>
  <si>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</si>
  <si>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</si>
  <si>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</si>
  <si>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</si>
  <si>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</si>
  <si>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</si>
  <si>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</si>
  <si>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</si>
  <si>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</si>
  <si>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</si>
  <si>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</si>
  <si>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</si>
  <si>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</si>
  <si>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</si>
  <si>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</si>
  <si>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</si>
  <si>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</si>
  <si>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</si>
  <si>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</si>
  <si>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</si>
  <si>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</si>
  <si>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</si>
  <si>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</si>
  <si>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</si>
  <si>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</si>
  <si>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</si>
  <si>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</si>
  <si>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</si>
  <si>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</si>
  <si>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</si>
  <si>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</si>
  <si>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</si>
  <si>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</si>
  <si>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</si>
  <si>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</si>
  <si>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</si>
  <si>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</si>
  <si>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</si>
  <si>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</si>
  <si>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</si>
  <si>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</si>
  <si>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</si>
  <si>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</si>
  <si>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</si>
  <si>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</si>
  <si>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</si>
  <si>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</si>
  <si>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</si>
  <si>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</si>
  <si>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</si>
  <si>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</si>
  <si>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</si>
  <si>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</si>
  <si>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</si>
  <si>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</si>
  <si>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</si>
  <si>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</si>
  <si>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</si>
  <si>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</si>
  <si>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</si>
  <si>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</si>
  <si>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</si>
  <si>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</si>
  <si>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</si>
  <si>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</si>
  <si>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</si>
  <si>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</si>
  <si>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</si>
  <si>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</si>
  <si>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</si>
  <si>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</si>
  <si>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</si>
  <si>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</si>
  <si>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</si>
  <si>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</si>
  <si>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</si>
  <si>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</si>
  <si>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</si>
  <si>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</si>
  <si>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</si>
  <si>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</si>
  <si>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</si>
  <si>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</si>
  <si>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</si>
  <si>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</si>
  <si>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</si>
  <si>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</si>
  <si>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</si>
  <si>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</si>
  <si>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</si>
  <si>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</si>
  <si>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</si>
  <si>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</si>
  <si>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</si>
  <si>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</si>
  <si>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</si>
  <si>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</si>
  <si>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</si>
  <si>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</si>
  <si>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</si>
  <si>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</si>
  <si>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</si>
  <si>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</si>
  <si>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</si>
  <si>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</si>
  <si>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</si>
  <si>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</si>
  <si>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</si>
  <si>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</si>
  <si>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</si>
  <si>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</si>
  <si>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</si>
  <si>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</si>
  <si>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</si>
  <si>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</si>
  <si>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</si>
  <si>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</si>
  <si>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</si>
  <si>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</si>
  <si>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</si>
  <si>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</si>
  <si>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</si>
  <si>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</si>
  <si>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</si>
  <si>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</si>
  <si>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</si>
  <si>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</si>
  <si>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</si>
  <si>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</si>
  <si>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</si>
  <si>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</si>
  <si>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</si>
  <si>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</si>
  <si>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</si>
  <si>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</si>
  <si>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</si>
  <si>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</si>
  <si>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</si>
  <si>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</si>
  <si>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</si>
  <si>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</si>
  <si>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</si>
  <si>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</si>
  <si>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</si>
  <si>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</si>
  <si>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</si>
  <si>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</si>
  <si>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</si>
  <si>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</si>
  <si>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</si>
  <si>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</si>
  <si>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</si>
  <si>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</si>
  <si>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</si>
  <si>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</si>
  <si>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</si>
  <si>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</si>
  <si>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</si>
  <si>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</si>
  <si>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</si>
  <si>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</si>
  <si>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</si>
  <si>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</si>
  <si>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</si>
  <si>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</si>
  <si>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</si>
  <si>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</si>
  <si>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</si>
  <si>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</si>
  <si>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</si>
  <si>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</si>
  <si>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</si>
  <si>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</si>
  <si>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</si>
  <si>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</si>
  <si>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</si>
  <si>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</si>
  <si>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</si>
  <si>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</si>
  <si>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</si>
  <si>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</si>
  <si>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</si>
  <si>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</si>
  <si>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</si>
  <si>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</si>
  <si>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</si>
  <si>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</si>
  <si>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</si>
  <si>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</si>
  <si>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</si>
  <si>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</si>
  <si>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</si>
  <si>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</si>
  <si>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</si>
  <si>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</si>
  <si>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</si>
  <si>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</si>
  <si>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</si>
  <si>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</si>
  <si>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</si>
  <si>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</si>
  <si>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</si>
  <si>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</si>
  <si>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</si>
  <si>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</si>
  <si>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</si>
  <si>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</si>
  <si>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</si>
  <si>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</si>
  <si>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</si>
  <si>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</si>
  <si>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</si>
  <si>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</si>
  <si>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</si>
  <si>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</si>
  <si>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</si>
  <si>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</si>
  <si>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</si>
  <si>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</si>
  <si>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</si>
  <si>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</si>
  <si>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</si>
  <si>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</si>
  <si>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</si>
  <si>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</si>
  <si>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</si>
  <si>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</si>
  <si>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</si>
  <si>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</si>
  <si>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</si>
  <si>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</si>
  <si>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</si>
  <si>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</si>
  <si>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</si>
  <si>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</si>
  <si>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</si>
  <si>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</si>
  <si>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</si>
  <si>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</si>
  <si>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</si>
  <si>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</si>
  <si>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</si>
  <si>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</si>
  <si>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</si>
  <si>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</si>
  <si>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</si>
  <si>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</si>
  <si>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</si>
  <si>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</si>
  <si>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</si>
  <si>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</si>
  <si>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</si>
  <si>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</si>
  <si>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</si>
  <si>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</si>
  <si>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</si>
  <si>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</si>
  <si>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</si>
  <si>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</si>
  <si>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</si>
  <si>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</si>
  <si>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</si>
  <si>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</si>
  <si>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</si>
  <si>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</si>
  <si>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</si>
  <si>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</si>
  <si>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</si>
  <si>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</si>
  <si>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</si>
  <si>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</si>
  <si>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</si>
  <si>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</si>
  <si>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</si>
  <si>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</si>
  <si>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</si>
  <si>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</si>
  <si>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</si>
  <si>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</si>
  <si>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</si>
  <si>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</si>
  <si>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</si>
  <si>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</si>
  <si>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</si>
  <si>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</si>
  <si>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</si>
  <si>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</si>
  <si>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</si>
  <si>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</si>
  <si>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</si>
  <si>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</si>
  <si>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</si>
  <si>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</si>
  <si>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</si>
  <si>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</si>
  <si>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</si>
  <si>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</si>
  <si>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</si>
  <si>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</si>
  <si>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</si>
  <si>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</si>
  <si>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</si>
  <si>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</si>
  <si>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</si>
  <si>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</si>
  <si>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</si>
  <si>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</si>
  <si>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</si>
  <si>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</si>
  <si>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</si>
  <si>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</si>
  <si>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</si>
  <si>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</si>
  <si>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</si>
  <si>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</si>
  <si>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</si>
  <si>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</si>
  <si>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</si>
  <si>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</si>
  <si>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</si>
  <si>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</si>
  <si>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</si>
  <si>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</si>
  <si>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</si>
  <si>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</si>
  <si>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</si>
  <si>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</si>
  <si>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</si>
  <si>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</si>
  <si>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</si>
  <si>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</si>
  <si>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</si>
  <si>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</si>
  <si>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</si>
  <si>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</si>
  <si>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</si>
  <si>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</si>
  <si>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</si>
  <si>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</si>
  <si>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</si>
  <si>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</si>
  <si>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</si>
  <si>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</si>
  <si>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</si>
  <si>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</si>
  <si>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</si>
  <si>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</si>
  <si>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</si>
  <si>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</si>
  <si>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</si>
  <si>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</si>
  <si>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</si>
  <si>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</si>
  <si>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</si>
  <si>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</si>
  <si>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</si>
  <si>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</si>
  <si>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</si>
  <si>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</si>
  <si>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</si>
  <si>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</si>
  <si>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</si>
  <si>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</si>
  <si>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</si>
  <si>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</si>
  <si>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</si>
  <si>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</si>
  <si>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</si>
  <si>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</si>
  <si>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</si>
  <si>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</si>
  <si>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</si>
  <si>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</si>
  <si>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</si>
  <si>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</si>
  <si>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</si>
  <si>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</si>
  <si>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</si>
  <si>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</si>
  <si>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</si>
  <si>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</si>
  <si>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</si>
  <si>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</si>
  <si>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</si>
  <si>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</si>
  <si>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</si>
  <si>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</si>
  <si>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</si>
  <si>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</si>
  <si>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</si>
  <si>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</si>
  <si>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</si>
  <si>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</si>
  <si>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</si>
  <si>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</si>
  <si>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</si>
  <si>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</si>
  <si>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</si>
  <si>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</si>
  <si>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</si>
  <si>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</si>
  <si>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</si>
  <si>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</si>
  <si>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</si>
  <si>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</si>
  <si>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</si>
  <si>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</si>
  <si>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</si>
  <si>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</si>
  <si>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</si>
  <si>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</si>
  <si>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</si>
  <si>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</si>
  <si>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</si>
  <si>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</si>
  <si>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</si>
  <si>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</si>
  <si>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</si>
  <si>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</si>
  <si>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</si>
  <si>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</si>
  <si>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</si>
  <si>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</si>
  <si>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</si>
  <si>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</si>
  <si>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</si>
  <si>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</si>
  <si>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</si>
  <si>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</si>
  <si>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</si>
  <si>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</si>
  <si>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</si>
  <si>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</si>
  <si>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</si>
  <si>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</si>
  <si>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</si>
  <si>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</si>
  <si>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</si>
  <si>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</si>
  <si>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</si>
  <si>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</si>
  <si>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</si>
  <si>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</si>
  <si>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</si>
  <si>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</si>
  <si>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</si>
  <si>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</si>
  <si>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</si>
  <si>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</si>
  <si>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</si>
  <si>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</si>
  <si>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</si>
  <si>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</si>
  <si>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</si>
  <si>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</si>
  <si>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</si>
  <si>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</si>
  <si>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</si>
  <si>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</si>
  <si>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</si>
  <si>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</si>
  <si>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</si>
  <si>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</si>
  <si>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</si>
  <si>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</si>
  <si>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</si>
  <si>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</si>
  <si>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</si>
  <si>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</si>
  <si>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</si>
  <si>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</si>
  <si>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</si>
  <si>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</si>
  <si>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</si>
  <si>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</si>
  <si>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</si>
  <si>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</si>
  <si>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</si>
  <si>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</si>
  <si>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</si>
  <si>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</si>
  <si>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</si>
  <si>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</si>
  <si>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</si>
  <si>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</si>
  <si>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</si>
  <si>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</si>
  <si>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</si>
  <si>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</si>
  <si>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</si>
  <si>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</si>
  <si>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</si>
  <si>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</si>
  <si>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</si>
  <si>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</si>
  <si>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</si>
  <si>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</si>
  <si>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</si>
  <si>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</si>
  <si>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</si>
  <si>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</si>
  <si>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</si>
  <si>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</si>
  <si>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</si>
  <si>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</si>
  <si>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</si>
  <si>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</si>
  <si>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</si>
  <si>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</si>
  <si>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</si>
  <si>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</si>
  <si>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</si>
  <si>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</si>
  <si>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</si>
  <si>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</si>
  <si>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</si>
  <si>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</si>
  <si>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</si>
  <si>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</si>
  <si>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</si>
  <si>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</si>
  <si>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</si>
  <si>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</si>
  <si>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</si>
  <si>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</si>
  <si>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</si>
  <si>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</si>
  <si>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</si>
  <si>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</si>
  <si>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</si>
  <si>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</si>
  <si>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</si>
  <si>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</si>
  <si>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</si>
  <si>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</si>
  <si>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</si>
  <si>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</si>
  <si>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</si>
  <si>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</si>
  <si>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</si>
  <si>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</si>
  <si>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</si>
  <si>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</si>
  <si>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</si>
  <si>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</si>
  <si>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</si>
  <si>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</si>
  <si>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</si>
  <si>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</si>
  <si>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</si>
  <si>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</si>
  <si>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</si>
  <si>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</si>
  <si>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</si>
  <si>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</si>
  <si>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</si>
  <si>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</si>
  <si>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</si>
  <si>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</si>
  <si>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</si>
  <si>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</si>
  <si>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</si>
  <si>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</si>
  <si>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</si>
  <si>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</si>
  <si>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</si>
  <si>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</si>
  <si>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</si>
  <si>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</si>
  <si>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</si>
  <si>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</si>
  <si>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</si>
  <si>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</si>
  <si>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</si>
  <si>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</si>
  <si>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</si>
  <si>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</si>
  <si>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</si>
  <si>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</si>
  <si>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</si>
  <si>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</si>
  <si>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</si>
  <si>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</si>
  <si>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</si>
  <si>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</si>
  <si>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</si>
  <si>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</si>
  <si>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</si>
  <si>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</si>
  <si>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</si>
  <si>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</si>
  <si>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</si>
  <si>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</si>
  <si>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</si>
  <si>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</si>
  <si>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</si>
  <si>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</si>
  <si>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</si>
  <si>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</si>
  <si>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</si>
  <si>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</si>
  <si>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</si>
  <si>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</si>
  <si>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</si>
  <si>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</si>
  <si>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</si>
  <si>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</si>
  <si>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</si>
  <si>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</si>
  <si>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</si>
  <si>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</si>
  <si>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</si>
  <si>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</si>
  <si>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</si>
  <si>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</si>
  <si>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</si>
  <si>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</si>
  <si>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</si>
  <si>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</si>
  <si>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</si>
  <si>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</si>
  <si>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</si>
  <si>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</si>
  <si>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</si>
  <si>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</si>
  <si>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</si>
  <si>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</si>
  <si>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</si>
  <si>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</si>
  <si>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</si>
  <si>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</si>
  <si>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</si>
  <si>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</si>
  <si>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</si>
  <si>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</si>
  <si>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</si>
  <si>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</si>
  <si>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</si>
  <si>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</si>
  <si>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</si>
  <si>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</si>
  <si>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</si>
  <si>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</si>
  <si>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</si>
  <si>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</si>
  <si>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</si>
  <si>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</si>
  <si>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</si>
  <si>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</si>
  <si>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</si>
  <si>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</si>
  <si>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</si>
  <si>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</si>
  <si>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</si>
  <si>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</si>
  <si>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</si>
  <si>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</si>
  <si>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</si>
  <si>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</si>
  <si>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</si>
  <si>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</si>
  <si>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</si>
  <si>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</si>
  <si>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</si>
  <si>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</si>
  <si>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</si>
  <si>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</si>
  <si>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</si>
  <si>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</si>
  <si>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</si>
  <si>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</si>
  <si>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</si>
  <si>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</si>
  <si>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</si>
  <si>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</si>
  <si>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</si>
  <si>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</si>
  <si>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</si>
  <si>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</si>
  <si>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</si>
  <si>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</si>
  <si>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</si>
  <si>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</si>
  <si>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</si>
  <si>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</si>
  <si>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</si>
  <si>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</si>
  <si>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</si>
  <si>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</si>
  <si>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</si>
  <si>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</si>
  <si>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</si>
  <si>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</si>
  <si>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</si>
  <si>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</si>
  <si>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</si>
  <si>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</si>
  <si>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</si>
  <si>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</si>
  <si>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</si>
  <si>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</si>
  <si>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</si>
  <si>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</si>
  <si>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</si>
  <si>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</si>
  <si>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</si>
  <si>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</si>
  <si>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</si>
  <si>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</si>
  <si>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</si>
  <si>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</si>
  <si>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</si>
  <si>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</si>
  <si>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</si>
  <si>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</si>
  <si>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</si>
  <si>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</si>
  <si>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</si>
  <si>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</si>
  <si>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</si>
  <si>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</si>
  <si>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</si>
  <si>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</si>
  <si>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</si>
  <si>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</si>
  <si>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</si>
  <si>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</si>
  <si>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</si>
  <si>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</si>
  <si>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</si>
  <si>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</si>
  <si>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</si>
  <si>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</si>
  <si>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</si>
  <si>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</si>
  <si>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</si>
  <si>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</si>
  <si>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</si>
  <si>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</si>
  <si>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</si>
  <si>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</si>
  <si>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</si>
  <si>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</si>
  <si>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</si>
  <si>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</si>
  <si>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</si>
  <si>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</si>
  <si>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</si>
  <si>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</si>
  <si>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</si>
  <si>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</si>
  <si>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</si>
  <si>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</si>
  <si>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</si>
  <si>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</si>
  <si>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</si>
  <si>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</si>
  <si>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</si>
  <si>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</si>
  <si>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</si>
  <si>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</si>
  <si>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</si>
  <si>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</si>
  <si>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</si>
  <si>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</si>
  <si>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</si>
  <si>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</si>
  <si>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</si>
  <si>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</si>
  <si>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</si>
  <si>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</si>
  <si>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</si>
  <si>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</si>
  <si>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</si>
  <si>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</si>
  <si>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</si>
  <si>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</si>
  <si>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</si>
  <si>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</si>
  <si>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</si>
  <si>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</si>
  <si>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</si>
  <si>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</si>
  <si>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</si>
  <si>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</si>
  <si>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</si>
  <si>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</si>
  <si>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</si>
  <si>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</si>
  <si>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</si>
  <si>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</si>
  <si>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</si>
  <si>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</si>
  <si>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</si>
  <si>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</si>
  <si>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</si>
  <si>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</si>
  <si>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</si>
  <si>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</si>
  <si>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</si>
  <si>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</si>
  <si>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</si>
  <si>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</si>
  <si>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</si>
  <si>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</si>
  <si>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</si>
  <si>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</si>
  <si>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</si>
  <si>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</si>
  <si>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</si>
  <si>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</si>
  <si>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</si>
  <si>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</si>
  <si>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</si>
  <si>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</si>
  <si>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</si>
  <si>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</si>
  <si>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</si>
  <si>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</si>
  <si>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</si>
  <si>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</si>
  <si>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</si>
  <si>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</si>
  <si>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</si>
  <si>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</si>
  <si>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</si>
  <si>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</si>
  <si>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</si>
  <si>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</si>
  <si>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</si>
  <si>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</si>
  <si>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</si>
  <si>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</si>
  <si>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</si>
  <si>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</si>
  <si>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</si>
  <si>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</si>
  <si>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</si>
  <si>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</si>
  <si>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</si>
  <si>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</si>
  <si>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</si>
  <si>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</si>
  <si>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</si>
  <si>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</si>
  <si>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</si>
  <si>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</si>
  <si>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</si>
  <si>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</si>
  <si>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</si>
  <si>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</si>
  <si>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</si>
  <si>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</si>
  <si>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</si>
  <si>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</si>
  <si>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</si>
  <si>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</si>
  <si>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</si>
  <si>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</si>
  <si>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</si>
  <si>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</si>
  <si>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</si>
  <si>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</si>
  <si>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</si>
  <si>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</si>
  <si>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</si>
  <si>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</si>
  <si>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</si>
  <si>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</si>
  <si>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</si>
  <si>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</si>
  <si>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</si>
  <si>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</si>
  <si>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</si>
  <si>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</si>
  <si>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</si>
  <si>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</si>
  <si>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</si>
  <si>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</si>
  <si>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</si>
  <si>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</si>
  <si>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</si>
  <si>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</si>
  <si>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</si>
  <si>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</si>
  <si>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</si>
  <si>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</si>
  <si>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</si>
  <si>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</si>
  <si>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</si>
  <si>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</si>
  <si>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</si>
  <si>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</si>
  <si>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</si>
  <si>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</si>
  <si>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</si>
  <si>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</si>
  <si>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</si>
  <si>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</si>
  <si>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</si>
  <si>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</si>
  <si>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</si>
  <si>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</si>
  <si>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</si>
  <si>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</si>
  <si>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</si>
  <si>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</si>
  <si>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</si>
  <si>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</si>
  <si>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</si>
  <si>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</si>
  <si>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</si>
  <si>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</si>
  <si>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</si>
  <si>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</si>
  <si>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</si>
  <si>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</si>
  <si>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</si>
  <si>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</si>
  <si>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</si>
  <si>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</si>
  <si>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</si>
  <si>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</si>
  <si>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</si>
  <si>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</si>
  <si>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</si>
  <si>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</si>
  <si>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</si>
  <si>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</si>
  <si>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</si>
  <si>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</si>
  <si>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</si>
  <si>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</si>
  <si>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</si>
  <si>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</si>
  <si>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</si>
  <si>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</si>
  <si>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</si>
  <si>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</si>
  <si>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</si>
  <si>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</si>
  <si>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</si>
  <si>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</si>
  <si>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</si>
  <si>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</si>
  <si>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</si>
  <si>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</si>
  <si>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</si>
  <si>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</si>
  <si>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</si>
  <si>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</si>
  <si>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</si>
  <si>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</si>
  <si>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</si>
  <si>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</si>
  <si>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</si>
  <si>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</si>
  <si>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</si>
  <si>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</si>
  <si>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</si>
  <si>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</si>
  <si>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</si>
  <si>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</si>
  <si>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</si>
  <si>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</si>
  <si>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</si>
  <si>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</si>
  <si>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</si>
  <si>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</si>
  <si>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</si>
  <si>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</si>
  <si>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</si>
  <si>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</si>
  <si>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</si>
  <si>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</si>
  <si>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</si>
  <si>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</si>
  <si>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</si>
  <si>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</si>
  <si>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</si>
  <si>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</si>
  <si>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</si>
  <si>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</si>
  <si>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</si>
  <si>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</si>
  <si>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</si>
  <si>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</si>
  <si>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</si>
  <si>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</si>
  <si>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</si>
  <si>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</si>
  <si>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</si>
  <si>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</si>
  <si>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</si>
  <si>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</si>
  <si>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</si>
  <si>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</si>
  <si>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</si>
  <si>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</si>
  <si>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</si>
  <si>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</si>
  <si>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</si>
  <si>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</si>
  <si>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</si>
  <si>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</si>
  <si>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</si>
  <si>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</si>
  <si>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</si>
  <si>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</si>
  <si>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</si>
  <si>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</si>
  <si>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</si>
  <si>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</si>
  <si>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</si>
  <si>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</si>
  <si>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</si>
  <si>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</si>
  <si>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</si>
  <si>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</si>
  <si>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</si>
  <si>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</si>
  <si>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</si>
  <si>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</si>
  <si>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</si>
  <si>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</si>
  <si>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</si>
  <si>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</si>
  <si>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</si>
  <si>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</si>
  <si>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</si>
  <si>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</si>
  <si>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</si>
  <si>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</si>
  <si>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</si>
  <si>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</si>
  <si>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</si>
  <si>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</si>
  <si>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</si>
  <si>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</si>
  <si>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</si>
  <si>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</si>
  <si>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</si>
  <si>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</si>
  <si>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</si>
  <si>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</si>
  <si>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</si>
  <si>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</si>
  <si>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</si>
  <si>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</si>
  <si>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</si>
  <si>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</si>
  <si>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</si>
  <si>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</si>
  <si>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</si>
  <si>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</si>
  <si>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</si>
  <si>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</si>
  <si>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</si>
  <si>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</si>
  <si>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</si>
  <si>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</si>
  <si>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</si>
  <si>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</si>
  <si>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</si>
  <si>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</si>
  <si>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</si>
  <si>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</si>
  <si>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</si>
  <si>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</si>
  <si>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</si>
  <si>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</si>
  <si>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</si>
  <si>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</si>
  <si>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</si>
  <si>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</si>
  <si>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</si>
  <si>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</si>
  <si>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</si>
  <si>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</si>
  <si>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</si>
  <si>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</si>
  <si>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</si>
  <si>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</si>
  <si>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</si>
  <si>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</si>
  <si>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</si>
  <si>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</si>
  <si>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</si>
  <si>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</si>
  <si>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</si>
  <si>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</si>
  <si>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</si>
  <si>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</si>
  <si>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</si>
  <si>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</si>
  <si>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</si>
  <si>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</si>
  <si>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</si>
  <si>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</si>
  <si>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</si>
  <si>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</si>
  <si>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</si>
  <si>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</si>
  <si>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</si>
  <si>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</si>
  <si>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</si>
  <si>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</si>
  <si>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</si>
  <si>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</si>
  <si>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</si>
  <si>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</si>
  <si>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</si>
  <si>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</si>
  <si>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</si>
  <si>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</si>
  <si>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</si>
  <si>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</si>
  <si>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</si>
  <si>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</si>
  <si>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</si>
  <si>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</si>
  <si>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</si>
  <si>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</si>
  <si>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</si>
  <si>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</si>
  <si>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</si>
  <si>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</si>
  <si>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</si>
  <si>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</si>
  <si>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</si>
  <si>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</si>
  <si>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</si>
  <si>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</si>
  <si>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</si>
  <si>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</si>
  <si>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</si>
  <si>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</si>
  <si>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</si>
  <si>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</si>
  <si>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</si>
  <si>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</si>
  <si>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</si>
  <si>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</si>
  <si>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</si>
  <si>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</si>
  <si>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</si>
  <si>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</si>
  <si>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</si>
  <si>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</si>
  <si>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</si>
  <si>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</si>
  <si>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</si>
  <si>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</si>
  <si>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</si>
  <si>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</si>
  <si>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</si>
  <si>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</si>
  <si>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</si>
  <si>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</si>
  <si>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</si>
  <si>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</si>
  <si>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</si>
  <si>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</si>
  <si>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</si>
  <si>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</si>
  <si>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</si>
  <si>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</si>
  <si>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</si>
  <si>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</si>
  <si>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</si>
  <si>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</si>
  <si>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</si>
  <si>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</si>
  <si>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</si>
  <si>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</si>
  <si>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</si>
  <si>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</si>
  <si>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</si>
  <si>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</si>
  <si>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</si>
  <si>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</si>
  <si>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</si>
  <si>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</si>
  <si>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</si>
  <si>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</si>
  <si>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</si>
  <si>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</si>
  <si>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</si>
  <si>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</si>
  <si>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</si>
  <si>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</si>
  <si>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</si>
  <si>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</si>
  <si>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</si>
  <si>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</si>
  <si>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</si>
  <si>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</si>
  <si>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</si>
  <si>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</si>
  <si>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</si>
  <si>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</si>
  <si>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</si>
  <si>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</si>
  <si>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</si>
  <si>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</si>
  <si>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</si>
  <si>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</si>
  <si>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</si>
  <si>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</si>
  <si>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</si>
  <si>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</si>
  <si>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</si>
  <si>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</si>
  <si>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</si>
  <si>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</si>
  <si>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</si>
  <si>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</si>
  <si>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</si>
  <si>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</si>
  <si>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</si>
  <si>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</si>
  <si>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</si>
  <si>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</si>
  <si>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</si>
  <si>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</si>
  <si>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</si>
  <si>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</si>
  <si>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</si>
  <si>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</si>
  <si>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</si>
  <si>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</si>
  <si>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</si>
  <si>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</si>
  <si>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</si>
  <si>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</si>
  <si>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</si>
  <si>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</si>
  <si>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</si>
  <si>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</si>
  <si>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</si>
  <si>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</si>
  <si>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</si>
  <si>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</si>
  <si>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</si>
  <si>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</si>
  <si>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</si>
  <si>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</si>
  <si>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</si>
  <si>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</si>
  <si>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</si>
  <si>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</si>
  <si>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</si>
  <si>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</si>
  <si>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</si>
  <si>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</si>
  <si>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</si>
  <si>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</si>
  <si>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</si>
  <si>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</si>
  <si>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</si>
  <si>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</si>
  <si>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</si>
  <si>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</si>
  <si>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</si>
  <si>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</si>
  <si>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</si>
  <si>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</si>
  <si>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</si>
  <si>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</si>
  <si>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</si>
  <si>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</si>
  <si>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</si>
  <si>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</si>
  <si>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</si>
  <si>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</si>
  <si>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</si>
  <si>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</si>
  <si>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</si>
  <si>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</si>
  <si>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</si>
  <si>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</si>
  <si>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</si>
  <si>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</si>
  <si>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</si>
  <si>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</si>
  <si>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</si>
  <si>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</si>
  <si>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</si>
  <si>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</si>
  <si>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</si>
  <si>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</si>
  <si>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</si>
  <si>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</si>
  <si>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</si>
  <si>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</si>
  <si>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</si>
  <si>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</si>
  <si>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</si>
  <si>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</si>
  <si>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</si>
  <si>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</si>
  <si>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</si>
  <si>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</si>
  <si>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</si>
  <si>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</si>
  <si>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</si>
  <si>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</si>
  <si>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</si>
  <si>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</si>
  <si>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</si>
  <si>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</si>
  <si>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</si>
  <si>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</si>
  <si>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</si>
  <si>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</si>
  <si>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</si>
  <si>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</si>
  <si>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</si>
  <si>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</si>
  <si>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</si>
  <si>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</si>
  <si>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</si>
  <si>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</si>
  <si>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</si>
  <si>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</si>
  <si>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</si>
  <si>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</si>
  <si>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</si>
  <si>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</si>
  <si>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</si>
  <si>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</si>
  <si>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</si>
  <si>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</si>
  <si>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</si>
  <si>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</si>
  <si>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</si>
  <si>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</si>
  <si>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</si>
  <si>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</si>
  <si>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</si>
  <si>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</si>
  <si>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</si>
  <si>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</si>
  <si>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</si>
  <si>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</si>
  <si>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</si>
  <si>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</si>
  <si>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</si>
  <si>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</si>
  <si>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</si>
  <si>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</si>
  <si>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</si>
  <si>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</si>
  <si>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</si>
  <si>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</si>
  <si>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</si>
  <si>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</si>
  <si>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</si>
  <si>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</si>
  <si>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</si>
  <si>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</si>
  <si>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</si>
  <si>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</si>
  <si>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</si>
  <si>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</si>
  <si>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</si>
  <si>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</si>
  <si>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</si>
  <si>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</si>
  <si>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</si>
  <si>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</si>
  <si>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</si>
  <si>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</si>
  <si>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</si>
  <si>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</si>
  <si>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</si>
  <si>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</si>
  <si>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</si>
  <si>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</si>
  <si>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</si>
  <si>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</si>
  <si>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</si>
  <si>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</si>
  <si>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</si>
  <si>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</si>
  <si>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</si>
  <si>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</si>
  <si>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</si>
  <si>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</si>
  <si>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</si>
  <si>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</si>
  <si>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</si>
  <si>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</si>
  <si>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</si>
  <si>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</si>
  <si>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</si>
  <si>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</si>
  <si>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</si>
  <si>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</si>
  <si>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</si>
  <si>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</si>
  <si>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</si>
  <si>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</si>
  <si>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</si>
  <si>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</si>
  <si>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</si>
  <si>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</si>
  <si>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</si>
  <si>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</si>
  <si>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</si>
  <si>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</si>
  <si>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</si>
  <si>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</si>
  <si>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</si>
  <si>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</si>
  <si>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</si>
  <si>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</si>
  <si>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</si>
  <si>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</si>
  <si>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</si>
  <si>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</si>
  <si>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</si>
  <si>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</si>
  <si>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</si>
  <si>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</si>
  <si>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</si>
  <si>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</si>
  <si>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</si>
  <si>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</si>
  <si>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</si>
  <si>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</si>
  <si>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</si>
  <si>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</si>
  <si>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</si>
  <si>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</si>
  <si>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</si>
  <si>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</si>
  <si>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</si>
  <si>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</si>
  <si>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</si>
  <si>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</si>
  <si>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</si>
  <si>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</si>
  <si>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</si>
  <si>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</si>
  <si>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</si>
  <si>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</si>
  <si>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</si>
  <si>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</si>
  <si>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</si>
  <si>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</si>
  <si>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</si>
  <si>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</si>
  <si>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</si>
  <si>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</si>
  <si>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</si>
  <si>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</si>
  <si>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</si>
  <si>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</si>
  <si>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</si>
  <si>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</si>
  <si>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</si>
  <si>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</si>
  <si>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</si>
  <si>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</si>
  <si>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</si>
  <si>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</si>
  <si>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</si>
  <si>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</si>
  <si>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</si>
  <si>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</si>
  <si>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</si>
  <si>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</si>
  <si>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</si>
  <si>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</si>
  <si>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</si>
  <si>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</si>
  <si>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</si>
  <si>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</si>
  <si>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</si>
  <si>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</si>
  <si>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</si>
  <si>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</si>
  <si>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</si>
  <si>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</si>
  <si>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</si>
  <si>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</si>
  <si>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</si>
  <si>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</si>
  <si>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</si>
  <si>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</si>
  <si>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</si>
  <si>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</si>
  <si>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</si>
  <si>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</si>
  <si>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</si>
  <si>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</si>
  <si>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</si>
  <si>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</si>
  <si>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</si>
  <si>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</si>
  <si>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</si>
  <si>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</si>
  <si>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</si>
  <si>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</si>
  <si>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</si>
  <si>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</si>
  <si>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</si>
  <si>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</si>
  <si>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</si>
  <si>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</si>
  <si>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</si>
  <si>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</si>
  <si>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</si>
  <si>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</si>
  <si>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</si>
  <si>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</si>
  <si>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</si>
  <si>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</si>
  <si>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</si>
  <si>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</si>
  <si>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</si>
  <si>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</si>
  <si>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</si>
  <si>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</si>
  <si>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</si>
  <si>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</si>
  <si>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</si>
  <si>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</si>
  <si>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</si>
  <si>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</si>
  <si>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</si>
  <si>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</si>
  <si>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</si>
  <si>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</si>
  <si>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</si>
  <si>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</si>
  <si>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</si>
  <si>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</si>
  <si>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</si>
  <si>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</si>
  <si>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</si>
  <si>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</si>
  <si>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</si>
  <si>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</si>
  <si>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</si>
  <si>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</si>
  <si>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</si>
  <si>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</si>
  <si>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</si>
  <si>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</si>
  <si>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</si>
  <si>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</si>
  <si>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</si>
  <si>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</si>
  <si>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</si>
  <si>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</si>
  <si>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</si>
  <si>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</si>
  <si>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</si>
  <si>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</si>
  <si>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</si>
  <si>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</si>
  <si>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</si>
  <si>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</si>
  <si>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</si>
  <si>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</si>
  <si>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</si>
  <si>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</si>
  <si>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</si>
  <si>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</si>
  <si>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</si>
  <si>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</si>
  <si>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</si>
  <si>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</si>
  <si>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</si>
  <si>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</si>
  <si>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</si>
  <si>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</si>
  <si>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</si>
  <si>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</si>
  <si>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</si>
  <si>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</si>
  <si>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</si>
  <si>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</si>
  <si>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</si>
  <si>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</si>
  <si>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</si>
  <si>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</si>
  <si>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</si>
  <si>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</si>
  <si>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</si>
  <si>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</si>
  <si>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</si>
  <si>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</si>
  <si>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</si>
  <si>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</si>
  <si>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</si>
  <si>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</si>
  <si>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</si>
  <si>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</si>
  <si>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</si>
  <si>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</si>
  <si>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</si>
  <si>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</si>
  <si>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</si>
  <si>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</si>
  <si>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</si>
  <si>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</si>
  <si>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</si>
  <si>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</si>
  <si>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</si>
  <si>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</si>
  <si>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</si>
  <si>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</si>
  <si>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</si>
  <si>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</si>
  <si>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</si>
  <si>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</si>
  <si>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</si>
  <si>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</si>
  <si>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</si>
  <si>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</si>
  <si>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</si>
  <si>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</si>
  <si>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</si>
  <si>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</si>
  <si>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</si>
  <si>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</si>
  <si>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</si>
  <si>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</si>
  <si>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</si>
  <si>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</si>
  <si>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</si>
  <si>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</si>
  <si>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</si>
  <si>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</si>
  <si>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</si>
  <si>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</si>
  <si>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</si>
  <si>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</si>
  <si>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</si>
  <si>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</si>
  <si>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</si>
  <si>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</si>
  <si>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</si>
  <si>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</si>
  <si>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</si>
  <si>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</si>
  <si>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</si>
  <si>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</si>
  <si>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</si>
  <si>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</si>
  <si>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</si>
  <si>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</si>
  <si>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</si>
  <si>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</si>
  <si>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</si>
  <si>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</si>
  <si>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</si>
  <si>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</si>
  <si>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</si>
  <si>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</si>
  <si>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</si>
  <si>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</si>
  <si>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</si>
  <si>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</si>
  <si>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</si>
  <si>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</si>
  <si>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</si>
  <si>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</si>
  <si>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</si>
  <si>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</si>
  <si>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</si>
  <si>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</si>
  <si>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</si>
  <si>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</si>
  <si>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</si>
  <si>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</si>
  <si>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</si>
  <si>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</si>
  <si>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</si>
  <si>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</si>
  <si>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</si>
  <si>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</si>
  <si>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</si>
  <si>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</si>
  <si>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</si>
  <si>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</si>
  <si>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</si>
  <si>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</si>
  <si>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</si>
  <si>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</si>
  <si>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</si>
  <si>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</si>
  <si>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</si>
  <si>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</si>
  <si>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</si>
  <si>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</si>
  <si>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</si>
  <si>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</si>
  <si>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</si>
  <si>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</si>
  <si>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</si>
  <si>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</si>
  <si>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</si>
  <si>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</si>
  <si>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</si>
  <si>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</si>
  <si>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</si>
  <si>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</si>
  <si>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</si>
  <si>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</si>
  <si>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</si>
  <si>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</si>
  <si>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</si>
  <si>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</si>
  <si>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</si>
  <si>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</si>
  <si>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</si>
  <si>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</si>
  <si>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</si>
  <si>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</si>
  <si>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</si>
  <si>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</si>
  <si>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</si>
  <si>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</si>
  <si>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</si>
  <si>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</si>
  <si>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</si>
  <si>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</si>
  <si>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</si>
  <si>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</si>
  <si>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</si>
  <si>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</si>
  <si>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</si>
  <si>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</si>
  <si>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</si>
  <si>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</si>
  <si>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</si>
  <si>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</si>
  <si>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</si>
  <si>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</si>
  <si>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</si>
  <si>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</si>
  <si>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</si>
  <si>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</si>
  <si>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</si>
  <si>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</si>
  <si>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</si>
  <si>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</si>
  <si>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</si>
  <si>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</si>
  <si>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</si>
  <si>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</si>
  <si>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</si>
  <si>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</si>
  <si>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</si>
  <si>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</si>
  <si>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</si>
  <si>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</si>
  <si>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</si>
  <si>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</si>
  <si>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</si>
  <si>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</si>
  <si>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</si>
  <si>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</si>
  <si>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</si>
  <si>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</si>
  <si>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</si>
  <si>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</si>
  <si>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</si>
  <si>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</si>
  <si>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</si>
  <si>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</si>
  <si>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</si>
  <si>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</si>
  <si>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</si>
  <si>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</si>
  <si>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</si>
  <si>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</si>
  <si>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</si>
  <si>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</si>
  <si>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</si>
  <si>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</si>
  <si>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</si>
  <si>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</si>
  <si>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</si>
  <si>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</si>
  <si>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</si>
  <si>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</si>
  <si>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</si>
  <si>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</si>
  <si>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</si>
  <si>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</si>
  <si>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</si>
  <si>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</si>
  <si>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</si>
  <si>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</si>
  <si>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</si>
  <si>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</si>
  <si>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</si>
  <si>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</si>
  <si>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</si>
  <si>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</si>
  <si>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</si>
  <si>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</si>
  <si>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</si>
  <si>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</si>
  <si>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</si>
  <si>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</si>
  <si>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</si>
  <si>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</si>
  <si>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</si>
  <si>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</si>
  <si>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</si>
  <si>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</si>
  <si>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</si>
  <si>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</si>
  <si>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</si>
  <si>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</si>
  <si>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</si>
  <si>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</si>
  <si>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</si>
  <si>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</si>
  <si>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</si>
  <si>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</si>
  <si>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</si>
  <si>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</si>
  <si>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</si>
  <si>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</si>
  <si>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</si>
  <si>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</si>
  <si>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</si>
  <si>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</si>
  <si>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</si>
  <si>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</si>
  <si>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</si>
  <si>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</si>
  <si>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</si>
  <si>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</si>
  <si>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</si>
  <si>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</si>
  <si>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</si>
  <si>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</si>
  <si>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</si>
  <si>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</si>
  <si>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</si>
  <si>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</si>
  <si>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</si>
  <si>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</si>
  <si>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</si>
  <si>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</si>
  <si>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</si>
  <si>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</si>
  <si>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</si>
  <si>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</si>
  <si>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</si>
  <si>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</si>
  <si>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</si>
  <si>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</si>
  <si>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</si>
  <si>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</si>
  <si>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</si>
  <si>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</si>
  <si>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</si>
  <si>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</si>
  <si>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</si>
  <si>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</si>
  <si>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</si>
  <si>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</si>
  <si>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</si>
  <si>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</si>
  <si>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</si>
  <si>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</si>
  <si>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</si>
  <si>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</si>
  <si>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</si>
  <si>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</si>
  <si>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</si>
  <si>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</si>
  <si>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</si>
  <si>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</si>
  <si>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</si>
  <si>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</si>
  <si>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</si>
  <si>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</si>
  <si>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</si>
  <si>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</si>
  <si>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</si>
  <si>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</si>
  <si>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</si>
  <si>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</si>
  <si>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</si>
  <si>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</si>
  <si>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</si>
  <si>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</si>
  <si>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</si>
  <si>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</si>
  <si>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</si>
  <si>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</si>
  <si>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</si>
  <si>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</si>
  <si>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</si>
  <si>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</si>
  <si>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</si>
  <si>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</si>
  <si>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</si>
  <si>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</si>
  <si>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</si>
  <si>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</si>
  <si>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</si>
  <si>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</si>
  <si>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</si>
  <si>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</si>
  <si>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</si>
  <si>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</si>
  <si>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</si>
  <si>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</si>
  <si>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</si>
  <si>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</si>
  <si>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</si>
  <si>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</si>
  <si>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</si>
  <si>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</si>
  <si>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</si>
  <si>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</si>
  <si>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</si>
  <si>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</si>
  <si>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</si>
  <si>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</si>
  <si>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</si>
  <si>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</si>
  <si>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</si>
  <si>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</si>
  <si>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</si>
  <si>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</si>
  <si>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</si>
  <si>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</si>
  <si>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</si>
  <si>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</si>
  <si>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</si>
  <si>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</si>
  <si>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</si>
  <si>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</si>
  <si>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</si>
  <si>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</si>
  <si>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</si>
  <si>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</si>
  <si>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</si>
  <si>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</si>
  <si>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</si>
  <si>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</si>
  <si>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</si>
  <si>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</si>
  <si>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</si>
  <si>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</si>
  <si>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</si>
  <si>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</si>
  <si>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</si>
  <si>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</si>
  <si>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</si>
  <si>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</si>
  <si>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</si>
  <si>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</si>
  <si>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</si>
  <si>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</si>
  <si>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</si>
  <si>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</si>
  <si>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</si>
  <si>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</si>
  <si>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</si>
  <si>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</si>
  <si>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</si>
  <si>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</si>
  <si>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</si>
  <si>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</si>
  <si>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</si>
  <si>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</si>
  <si>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</si>
  <si>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</si>
  <si>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</si>
  <si>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</si>
  <si>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</si>
  <si>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</si>
  <si>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</si>
  <si>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</si>
  <si>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</si>
  <si>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</si>
  <si>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</si>
  <si>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</si>
  <si>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</si>
  <si>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</si>
  <si>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</si>
  <si>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</si>
  <si>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</si>
  <si>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</si>
  <si>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</si>
  <si>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</si>
  <si>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</si>
  <si>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</si>
  <si>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</si>
  <si>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</si>
  <si>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</si>
  <si>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</si>
  <si>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</si>
  <si>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</si>
  <si>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</si>
  <si>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</si>
  <si>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</si>
  <si>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</si>
  <si>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</si>
  <si>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</si>
  <si>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</si>
  <si>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</si>
  <si>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</si>
  <si>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</si>
  <si>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</si>
  <si>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</si>
  <si>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</si>
  <si>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</si>
  <si>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</si>
  <si>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</si>
  <si>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</si>
  <si>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</si>
  <si>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</si>
  <si>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</si>
  <si>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</si>
  <si>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</si>
  <si>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</si>
  <si>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</si>
  <si>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</si>
  <si>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</si>
  <si>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</si>
  <si>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</si>
  <si>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</si>
  <si>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</si>
  <si>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</si>
  <si>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</si>
  <si>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</si>
  <si>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</si>
  <si>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</si>
  <si>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</si>
  <si>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</si>
  <si>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</si>
  <si>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</si>
  <si>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</si>
  <si>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</si>
  <si>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</si>
  <si>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</si>
  <si>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</si>
  <si>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</si>
  <si>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</si>
  <si>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</si>
  <si>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</si>
  <si>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</si>
  <si>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</si>
  <si>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</si>
  <si>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</si>
  <si>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</si>
  <si>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</si>
  <si>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</si>
  <si>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</si>
  <si>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</si>
  <si>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</si>
  <si>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</si>
  <si>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</si>
  <si>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</si>
  <si>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</si>
  <si>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</si>
  <si>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</si>
  <si>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</si>
  <si>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</si>
  <si>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</si>
  <si>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</si>
  <si>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</si>
  <si>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</si>
  <si>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</si>
  <si>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</si>
  <si>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</si>
  <si>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</si>
  <si>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</si>
  <si>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</si>
  <si>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</si>
  <si>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</si>
  <si>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</si>
  <si>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</si>
  <si>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</si>
  <si>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</si>
  <si>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</si>
  <si>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</si>
  <si>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</si>
  <si>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</si>
  <si>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</si>
  <si>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</si>
  <si>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</si>
  <si>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</si>
  <si>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</si>
  <si>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</si>
  <si>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</si>
  <si>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</si>
  <si>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</si>
  <si>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</si>
  <si>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</si>
  <si>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</si>
  <si>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</si>
  <si>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</si>
  <si>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</si>
  <si>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</si>
  <si>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</si>
  <si>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</si>
  <si>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</si>
  <si>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</si>
  <si>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</si>
  <si>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</si>
  <si>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</si>
  <si>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</si>
  <si>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</si>
  <si>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</si>
  <si>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</si>
  <si>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</si>
  <si>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</si>
  <si>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</si>
  <si>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</si>
  <si>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</si>
  <si>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</si>
  <si>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</si>
  <si>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</si>
  <si>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</si>
  <si>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</si>
  <si>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</si>
  <si>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</si>
  <si>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</si>
  <si>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</si>
  <si>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</si>
  <si>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</si>
  <si>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</si>
  <si>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</si>
  <si>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</si>
  <si>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</si>
  <si>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</si>
  <si>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</si>
  <si>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</si>
  <si>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</si>
  <si>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</si>
  <si>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</si>
  <si>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</si>
  <si>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</si>
  <si>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</si>
  <si>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</si>
  <si>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</si>
  <si>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</si>
  <si>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</si>
  <si>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</si>
  <si>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</si>
  <si>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</si>
  <si>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</si>
  <si>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</si>
  <si>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</si>
  <si>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</si>
  <si>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</si>
  <si>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</si>
  <si>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</si>
  <si>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</si>
  <si>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</si>
  <si>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</si>
  <si>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</si>
  <si>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</si>
  <si>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</si>
  <si>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</si>
  <si>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</si>
  <si>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</si>
  <si>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</si>
  <si>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</si>
  <si>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</si>
  <si>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</si>
  <si>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</si>
  <si>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</si>
  <si>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</si>
  <si>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</si>
  <si>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</si>
  <si>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</si>
  <si>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</si>
  <si>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</si>
  <si>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</si>
  <si>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</si>
  <si>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</si>
  <si>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</si>
  <si>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</si>
  <si>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</si>
  <si>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</si>
  <si>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</si>
  <si>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</si>
  <si>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</si>
  <si>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</si>
  <si>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</si>
  <si>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</si>
  <si>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</si>
  <si>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</si>
  <si>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</si>
  <si>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</si>
  <si>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</si>
  <si>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</si>
  <si>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</si>
  <si>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</si>
  <si>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</si>
  <si>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</si>
  <si>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</si>
  <si>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</si>
  <si>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</si>
  <si>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</si>
  <si>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</si>
  <si>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</si>
  <si>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</si>
  <si>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</si>
  <si>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</si>
  <si>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</si>
  <si>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</si>
  <si>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</si>
  <si>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</si>
  <si>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</si>
  <si>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</si>
  <si>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</si>
  <si>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</si>
  <si>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</si>
  <si>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</si>
  <si>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</si>
  <si>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</si>
  <si>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</si>
  <si>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</si>
  <si>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</si>
  <si>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</si>
  <si>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</si>
  <si>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</si>
  <si>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</si>
  <si>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</si>
  <si>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</si>
  <si>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</si>
  <si>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</si>
  <si>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</si>
  <si>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</si>
  <si>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</si>
  <si>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</si>
  <si>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</si>
  <si>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</si>
  <si>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</si>
  <si>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</si>
  <si>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</si>
  <si>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</si>
  <si>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</si>
  <si>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</si>
  <si>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</si>
  <si>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</si>
  <si>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</si>
  <si>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</si>
  <si>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</si>
  <si>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</si>
  <si>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</si>
  <si>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</si>
  <si>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</si>
  <si>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</si>
  <si>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</si>
  <si>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</si>
  <si>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</si>
  <si>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</si>
  <si>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</si>
  <si>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</si>
  <si>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</si>
  <si>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</si>
  <si>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</si>
  <si>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</si>
  <si>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</si>
  <si>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</si>
  <si>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</si>
  <si>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</si>
  <si>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</si>
  <si>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</si>
  <si>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</si>
  <si>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</si>
  <si>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</si>
  <si>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</si>
  <si>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</si>
  <si>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</si>
  <si>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</si>
  <si>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</si>
  <si>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</si>
  <si>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</si>
  <si>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</si>
  <si>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</si>
  <si>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</si>
  <si>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</si>
  <si>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</si>
  <si>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</si>
  <si>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</si>
  <si>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</si>
  <si>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</si>
  <si>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</si>
  <si>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</si>
  <si>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</si>
  <si>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</si>
  <si>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</si>
  <si>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</si>
  <si>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</si>
  <si>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</si>
  <si>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</si>
  <si>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</si>
  <si>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</si>
  <si>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</si>
  <si>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</si>
  <si>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</si>
  <si>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</si>
  <si>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</si>
  <si>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</si>
  <si>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</si>
  <si>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</si>
  <si>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</si>
  <si>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</si>
  <si>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</si>
  <si>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</si>
  <si>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</si>
  <si>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</si>
  <si>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</si>
  <si>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</si>
  <si>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</si>
  <si>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</si>
  <si>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</si>
  <si>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</si>
  <si>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</si>
  <si>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</si>
  <si>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</si>
  <si>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</si>
  <si>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</si>
  <si>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</si>
  <si>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</si>
  <si>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</si>
  <si>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</si>
  <si>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</si>
  <si>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</si>
  <si>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</si>
  <si>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</si>
  <si>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</si>
  <si>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</si>
  <si>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</si>
  <si>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</si>
  <si>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</si>
  <si>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</si>
  <si>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</si>
  <si>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</si>
  <si>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</si>
  <si>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</si>
  <si>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</si>
  <si>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</si>
  <si>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</si>
  <si>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</si>
  <si>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</si>
  <si>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</si>
  <si>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</si>
  <si>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</si>
  <si>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</si>
  <si>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</si>
  <si>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</si>
  <si>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</si>
  <si>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</si>
  <si>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</si>
  <si>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</si>
  <si>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</si>
  <si>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</si>
  <si>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</si>
  <si>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</si>
  <si>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</si>
  <si>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</si>
  <si>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</si>
  <si>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</si>
  <si>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</si>
  <si>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</si>
  <si>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</si>
  <si>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</si>
  <si>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</si>
  <si>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</si>
  <si>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</si>
  <si>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</si>
  <si>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</si>
  <si>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</si>
  <si>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</si>
  <si>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</si>
  <si>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</si>
  <si>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</si>
  <si>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</si>
  <si>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</si>
  <si>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</si>
  <si>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</si>
  <si>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</si>
  <si>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</si>
  <si>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</si>
  <si>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</si>
  <si>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</si>
  <si>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</si>
  <si>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</si>
  <si>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</si>
  <si>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</si>
  <si>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</si>
  <si>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</si>
  <si>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</si>
  <si>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</si>
  <si>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</si>
  <si>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</si>
  <si>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</si>
  <si>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</si>
  <si>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</si>
  <si>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</si>
  <si>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</si>
  <si>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</si>
  <si>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</si>
  <si>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</si>
  <si>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</si>
  <si>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</si>
  <si>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</si>
  <si>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</si>
  <si>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</si>
  <si>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</si>
  <si>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</si>
  <si>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</si>
  <si>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</si>
  <si>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</si>
  <si>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</si>
  <si>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</si>
  <si>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</si>
  <si>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</si>
  <si>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</si>
  <si>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</si>
  <si>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</si>
  <si>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</si>
  <si>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</si>
  <si>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</si>
  <si>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</si>
  <si>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</si>
  <si>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</si>
  <si>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</si>
  <si>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</si>
  <si>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</si>
  <si>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</si>
  <si>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</si>
  <si>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</si>
  <si>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</si>
  <si>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</si>
  <si>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</si>
  <si>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</si>
  <si>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</si>
  <si>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</si>
  <si>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</si>
  <si>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</si>
  <si>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</si>
  <si>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</si>
  <si>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</si>
  <si>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</si>
  <si>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</si>
  <si>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</si>
  <si>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</si>
  <si>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</si>
  <si>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</si>
  <si>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</si>
  <si>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</si>
  <si>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</si>
  <si>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</si>
  <si>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</si>
  <si>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</si>
  <si>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</si>
  <si>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</si>
  <si>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</si>
  <si>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</si>
  <si>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</si>
  <si>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</si>
  <si>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</si>
  <si>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</si>
  <si>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</si>
  <si>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</si>
  <si>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</si>
  <si>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</si>
  <si>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</si>
  <si>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</si>
  <si>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</si>
  <si>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</si>
  <si>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</si>
  <si>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</si>
  <si>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</si>
  <si>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</si>
  <si>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</si>
  <si>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</si>
  <si>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</si>
  <si>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</si>
  <si>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</si>
  <si>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</si>
  <si>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</si>
  <si>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</si>
  <si>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</si>
  <si>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</si>
  <si>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</si>
  <si>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</si>
  <si>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</si>
  <si>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</si>
  <si>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</si>
  <si>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</si>
  <si>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</si>
  <si>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</si>
  <si>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</si>
  <si>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</si>
  <si>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</si>
  <si>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</si>
  <si>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</si>
  <si>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</si>
  <si>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</si>
  <si>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</si>
  <si>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</si>
  <si>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</si>
  <si>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</si>
  <si>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</si>
  <si>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</si>
  <si>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</si>
  <si>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</si>
  <si>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</si>
  <si>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</si>
  <si>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</si>
  <si>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</si>
  <si>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</si>
  <si>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</si>
  <si>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</si>
  <si>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</si>
  <si>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</si>
  <si>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</si>
  <si>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</si>
  <si>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</si>
  <si>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</si>
  <si>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</si>
  <si>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</si>
  <si>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</si>
  <si>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</si>
  <si>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</si>
  <si>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</si>
  <si>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</si>
  <si>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</si>
  <si>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</si>
  <si>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</si>
  <si>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</si>
  <si>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</si>
  <si>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</si>
  <si>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</si>
  <si>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</si>
  <si>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</si>
  <si>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</si>
  <si>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</si>
  <si>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</si>
  <si>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</si>
  <si>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</si>
  <si>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</si>
  <si>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</si>
  <si>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</si>
  <si>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</si>
  <si>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</si>
  <si>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</si>
  <si>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</si>
  <si>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</si>
  <si>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</si>
  <si>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</si>
  <si>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</si>
  <si>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</si>
  <si>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</si>
  <si>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</si>
  <si>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</si>
  <si>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</si>
  <si>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</si>
  <si>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</si>
  <si>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</si>
  <si>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</si>
  <si>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</si>
  <si>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</si>
  <si>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</si>
  <si>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</si>
  <si>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</si>
  <si>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</si>
  <si>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</si>
  <si>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</si>
  <si>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</si>
  <si>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</si>
  <si>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</si>
  <si>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</si>
  <si>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</si>
  <si>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</si>
  <si>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</si>
  <si>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</si>
  <si>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</si>
  <si>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</si>
  <si>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</si>
  <si>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</si>
  <si>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</si>
  <si>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</si>
  <si>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</si>
  <si>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</si>
  <si>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</si>
  <si>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</si>
  <si>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</si>
  <si>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</si>
  <si>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</si>
  <si>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</si>
  <si>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</si>
  <si>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</si>
  <si>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</si>
  <si>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</si>
  <si>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</si>
  <si>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</si>
  <si>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</si>
  <si>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</si>
  <si>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</si>
  <si>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</si>
  <si>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</si>
  <si>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</si>
  <si>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</si>
  <si>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</si>
  <si>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</si>
  <si>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</si>
  <si>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</si>
  <si>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</si>
  <si>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</si>
  <si>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</si>
  <si>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</si>
  <si>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</si>
  <si>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</si>
  <si>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</si>
  <si>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</si>
  <si>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</si>
  <si>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</si>
  <si>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</si>
  <si>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</si>
  <si>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</si>
  <si>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</si>
  <si>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</si>
  <si>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</si>
  <si>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</si>
  <si>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</si>
  <si>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</si>
  <si>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</si>
  <si>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</si>
  <si>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</si>
  <si>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</si>
  <si>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</si>
  <si>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</si>
  <si>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</si>
  <si>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</si>
  <si>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</si>
  <si>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</si>
  <si>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</si>
  <si>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</si>
  <si>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</si>
  <si>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</si>
  <si>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</si>
  <si>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</si>
  <si>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</si>
  <si>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</si>
  <si>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</si>
  <si>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</si>
  <si>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</si>
  <si>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</si>
  <si>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</si>
  <si>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</si>
  <si>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</si>
  <si>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</si>
  <si>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</si>
  <si>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</si>
  <si>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</si>
  <si>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</si>
  <si>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</si>
  <si>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</si>
  <si>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</si>
  <si>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</si>
  <si>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</si>
  <si>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</si>
  <si>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</si>
  <si>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</si>
  <si>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</si>
  <si>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</si>
  <si>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</si>
  <si>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</si>
  <si>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</si>
  <si>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</si>
  <si>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</si>
  <si>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</si>
  <si>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</si>
  <si>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</si>
  <si>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</si>
  <si>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</si>
  <si>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</si>
  <si>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</si>
  <si>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</si>
  <si>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</si>
  <si>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</si>
  <si>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</si>
  <si>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</si>
  <si>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</si>
  <si>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</si>
  <si>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</si>
  <si>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</si>
  <si>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</si>
  <si>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</si>
  <si>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</si>
  <si>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</si>
  <si>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</si>
  <si>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</si>
  <si>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</si>
  <si>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</si>
  <si>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</si>
  <si>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</si>
  <si>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</si>
  <si>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</si>
  <si>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</si>
  <si>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</si>
  <si>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</si>
  <si>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</si>
  <si>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</si>
  <si>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</si>
  <si>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</si>
  <si>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</si>
  <si>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</si>
  <si>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</si>
  <si>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</si>
  <si>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</si>
  <si>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</si>
  <si>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</si>
  <si>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</si>
  <si>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</si>
  <si>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</si>
  <si>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</si>
  <si>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</si>
  <si>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</si>
  <si>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</si>
  <si>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</si>
  <si>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</si>
  <si>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</si>
  <si>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</si>
  <si>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</si>
  <si>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</si>
  <si>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</si>
  <si>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</si>
  <si>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</si>
  <si>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</si>
  <si>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</si>
  <si>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</si>
  <si>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</si>
  <si>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</si>
  <si>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</si>
  <si>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</si>
  <si>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</si>
  <si>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</si>
  <si>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</si>
  <si>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</si>
  <si>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</si>
  <si>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</si>
  <si>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</si>
  <si>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</si>
  <si>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</si>
  <si>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</si>
  <si>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</si>
  <si>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</si>
  <si>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</si>
  <si>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</si>
  <si>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</si>
  <si>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</si>
  <si>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</si>
  <si>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</si>
  <si>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</si>
  <si>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</si>
  <si>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</si>
  <si>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</si>
  <si>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</si>
  <si>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</si>
  <si>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</si>
  <si>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</si>
  <si>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</si>
  <si>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</si>
  <si>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</si>
  <si>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</si>
  <si>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</si>
  <si>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</si>
  <si>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</si>
  <si>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</si>
  <si>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</si>
  <si>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</si>
  <si>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</si>
  <si>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</si>
  <si>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</si>
  <si>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</si>
  <si>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</si>
  <si>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</si>
  <si>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</si>
  <si>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</si>
  <si>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</si>
  <si>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</si>
  <si>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</si>
  <si>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</si>
  <si>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</si>
  <si>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</si>
  <si>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</si>
  <si>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</si>
  <si>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</si>
  <si>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</si>
  <si>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</si>
  <si>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</si>
  <si>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</si>
  <si>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</si>
  <si>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</si>
  <si>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</si>
  <si>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</si>
  <si>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</si>
  <si>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</si>
  <si>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</si>
  <si>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</si>
  <si>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</si>
  <si>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</si>
  <si>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</si>
  <si>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</si>
  <si>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</si>
  <si>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</si>
  <si>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</si>
  <si>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</si>
  <si>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</si>
  <si>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</si>
  <si>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</si>
  <si>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</si>
  <si>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</si>
  <si>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</si>
  <si>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</si>
  <si>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</si>
  <si>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</si>
  <si>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</si>
  <si>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</si>
  <si>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</si>
  <si>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</si>
  <si>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</si>
  <si>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</si>
  <si>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</si>
  <si>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</si>
  <si>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</si>
  <si>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</si>
  <si>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</si>
  <si>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</si>
  <si>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</si>
  <si>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</si>
  <si>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</si>
  <si>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</si>
  <si>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</si>
  <si>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</si>
  <si>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</si>
  <si>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</si>
  <si>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</si>
  <si>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</si>
  <si>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</si>
  <si>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</si>
  <si>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</si>
  <si>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</si>
  <si>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</si>
  <si>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</si>
  <si>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</si>
  <si>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</si>
  <si>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</si>
  <si>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</si>
  <si>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</si>
  <si>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</si>
  <si>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</si>
  <si>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</si>
  <si>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</si>
  <si>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</si>
  <si>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</si>
  <si>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</si>
  <si>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</si>
  <si>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</si>
  <si>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</si>
  <si>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</si>
  <si>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</si>
  <si>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</si>
  <si>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</si>
  <si>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</si>
  <si>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</si>
  <si>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</si>
  <si>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</si>
  <si>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</si>
  <si>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</si>
  <si>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</si>
  <si>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</si>
  <si>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</si>
  <si>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</si>
  <si>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</si>
  <si>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</si>
  <si>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</si>
  <si>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</si>
  <si>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</si>
  <si>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</si>
  <si>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</si>
  <si>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</si>
  <si>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</si>
  <si>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</si>
  <si>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</si>
  <si>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</si>
  <si>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</si>
  <si>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</si>
  <si>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</si>
  <si>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</si>
  <si>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</si>
  <si>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</si>
  <si>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</si>
  <si>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</si>
  <si>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</si>
  <si>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</si>
  <si>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</si>
  <si>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</si>
  <si>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</si>
  <si>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</si>
  <si>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</si>
  <si>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</si>
  <si>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</si>
  <si>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</si>
  <si>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</si>
  <si>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</si>
  <si>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</si>
  <si>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</si>
  <si>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</si>
  <si>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</si>
  <si>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</si>
  <si>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</si>
  <si>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</si>
  <si>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</si>
  <si>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</si>
  <si>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</si>
  <si>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</si>
  <si>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</si>
  <si>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</si>
  <si>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</si>
  <si>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</si>
  <si>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</si>
  <si>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</si>
  <si>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</si>
  <si>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</si>
  <si>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</si>
  <si>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</si>
  <si>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</si>
  <si>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</si>
  <si>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</si>
  <si>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</si>
  <si>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</si>
  <si>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</si>
  <si>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</si>
  <si>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</si>
  <si>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</si>
  <si>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</si>
  <si>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</si>
  <si>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</si>
  <si>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</si>
  <si>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</si>
  <si>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</si>
  <si>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</si>
  <si>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</si>
  <si>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</si>
  <si>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</si>
  <si>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</si>
  <si>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</si>
  <si>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</si>
  <si>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</si>
  <si>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</si>
  <si>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</si>
  <si>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</si>
  <si>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</si>
  <si>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</si>
  <si>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</si>
  <si>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</si>
  <si>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</si>
  <si>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</si>
  <si>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</si>
  <si>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</si>
  <si>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</si>
  <si>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</si>
  <si>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</si>
  <si>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</si>
  <si>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</si>
  <si>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</si>
  <si>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</si>
  <si>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</si>
  <si>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</si>
  <si>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</si>
  <si>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</si>
  <si>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</si>
  <si>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</si>
  <si>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</si>
  <si>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</si>
  <si>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</si>
  <si>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</si>
  <si>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</si>
  <si>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</si>
  <si>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</si>
  <si>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</si>
  <si>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</si>
  <si>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</si>
  <si>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</si>
  <si>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</si>
  <si>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</si>
  <si>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</si>
  <si>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</si>
  <si>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</si>
  <si>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</si>
  <si>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</si>
  <si>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</si>
  <si>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</si>
  <si>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</si>
  <si>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</si>
  <si>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</si>
  <si>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</si>
  <si>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</si>
  <si>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</si>
  <si>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</si>
  <si>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</si>
  <si>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</si>
  <si>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</si>
  <si>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</si>
  <si>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</si>
  <si>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</si>
  <si>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</si>
  <si>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</si>
  <si>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</si>
  <si>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</si>
  <si>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</si>
  <si>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</si>
  <si>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</si>
  <si>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</si>
  <si>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</si>
  <si>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</si>
  <si>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</si>
  <si>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</si>
  <si>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</si>
  <si>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</si>
  <si>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</si>
  <si>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</si>
  <si>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</si>
  <si>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</si>
  <si>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</si>
  <si>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</si>
  <si>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</si>
  <si>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</si>
  <si>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</si>
  <si>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</si>
  <si>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</si>
  <si>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</si>
  <si>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</si>
  <si>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</si>
  <si>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</si>
  <si>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</si>
  <si>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</si>
  <si>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</si>
  <si>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</si>
  <si>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</si>
  <si>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</si>
  <si>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</si>
  <si>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</si>
  <si>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</si>
  <si>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</si>
  <si>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</si>
  <si>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</si>
  <si>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</si>
  <si>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</si>
  <si>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</si>
  <si>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</si>
  <si>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</si>
  <si>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</si>
  <si>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</si>
  <si>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</si>
  <si>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</si>
  <si>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</si>
  <si>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</si>
  <si>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</si>
  <si>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</si>
  <si>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</si>
  <si>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</si>
  <si>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</si>
  <si>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</si>
  <si>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</si>
  <si>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</si>
  <si>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</si>
  <si>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</si>
  <si>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</si>
  <si>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</si>
  <si>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</si>
  <si>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</si>
  <si>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</si>
  <si>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</si>
  <si>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</si>
  <si>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</si>
  <si>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</si>
  <si>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</si>
  <si>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</si>
  <si>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</si>
  <si>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</si>
  <si>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</si>
  <si>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</si>
  <si>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</si>
  <si>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</si>
  <si>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</si>
  <si>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</si>
  <si>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</si>
  <si>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</si>
  <si>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</si>
  <si>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</si>
  <si>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</si>
  <si>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</si>
  <si>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</si>
  <si>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</si>
  <si>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</si>
  <si>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</si>
  <si>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</si>
  <si>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</si>
  <si>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</si>
  <si>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</si>
  <si>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</si>
  <si>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</si>
  <si>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</si>
  <si>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</si>
  <si>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</si>
  <si>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</si>
  <si>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</si>
  <si>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</si>
  <si>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</si>
  <si>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</si>
  <si>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</si>
  <si>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</si>
  <si>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</si>
  <si>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</si>
  <si>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</si>
  <si>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</si>
  <si>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</si>
  <si>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</si>
  <si>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</si>
  <si>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</si>
  <si>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</si>
  <si>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</si>
  <si>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</si>
  <si>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</si>
  <si>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</si>
  <si>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</si>
  <si>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</si>
  <si>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</si>
  <si>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</si>
  <si>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</si>
  <si>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</si>
  <si>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</si>
  <si>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</si>
  <si>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</si>
  <si>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</si>
  <si>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</si>
  <si>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</si>
  <si>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</si>
  <si>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</si>
  <si>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</si>
  <si>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</si>
  <si>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</si>
  <si>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</si>
  <si>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</si>
  <si>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</si>
  <si>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</si>
  <si>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</si>
  <si>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</si>
  <si>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</si>
  <si>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</si>
  <si>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</si>
  <si>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</si>
  <si>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</si>
  <si>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</si>
  <si>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</si>
  <si>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</si>
  <si>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</si>
  <si>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</si>
  <si>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</si>
  <si>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</si>
  <si>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</si>
  <si>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</si>
  <si>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</si>
  <si>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</si>
  <si>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</si>
  <si>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</si>
  <si>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</si>
  <si>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</si>
  <si>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</si>
  <si>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</si>
  <si>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</si>
  <si>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</si>
  <si>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</si>
  <si>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</si>
  <si>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</si>
  <si>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</si>
  <si>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</si>
  <si>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</si>
  <si>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</si>
  <si>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</si>
  <si>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</si>
  <si>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</si>
  <si>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</si>
  <si>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</si>
  <si>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</si>
  <si>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</si>
  <si>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</si>
  <si>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</si>
  <si>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</si>
  <si>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</si>
  <si>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</si>
  <si>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</si>
  <si>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</si>
  <si>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</si>
  <si>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</si>
  <si>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</si>
  <si>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</si>
  <si>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</si>
  <si>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</si>
  <si>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</si>
  <si>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</si>
  <si>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</si>
  <si>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</si>
  <si>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</si>
  <si>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</si>
  <si>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</si>
  <si>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</si>
  <si>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</si>
  <si>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</si>
  <si>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</si>
  <si>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</si>
  <si>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</si>
  <si>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</si>
  <si>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</si>
  <si>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</si>
  <si>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</si>
  <si>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</si>
  <si>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</si>
  <si>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</si>
  <si>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</si>
  <si>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</si>
  <si>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</si>
  <si>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</si>
  <si>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</si>
  <si>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</si>
  <si>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</si>
  <si>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</si>
  <si>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</si>
  <si>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</si>
  <si>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</si>
  <si>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</si>
  <si>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</si>
  <si>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</si>
  <si>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</si>
  <si>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</si>
  <si>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</si>
  <si>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</si>
  <si>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</si>
  <si>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</si>
  <si>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</si>
  <si>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</si>
  <si>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</si>
  <si>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</si>
  <si>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</si>
  <si>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</si>
  <si>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</si>
  <si>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</si>
  <si>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</si>
  <si>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</si>
  <si>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</si>
  <si>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</si>
  <si>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</si>
  <si>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</si>
  <si>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</si>
  <si>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</si>
  <si>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</si>
  <si>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</si>
  <si>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</si>
  <si>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</si>
  <si>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</si>
  <si>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</si>
  <si>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</si>
  <si>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</si>
  <si>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</si>
  <si>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</si>
  <si>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</si>
  <si>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</si>
  <si>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</si>
  <si>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</si>
  <si>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</si>
  <si>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</si>
  <si>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</si>
  <si>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</si>
  <si>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</si>
  <si>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</si>
  <si>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</si>
  <si>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</si>
  <si>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</si>
  <si>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</si>
  <si>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</si>
  <si>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</si>
  <si>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</si>
  <si>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</si>
  <si>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</si>
  <si>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</si>
  <si>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</si>
  <si>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</si>
  <si>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</si>
  <si>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</si>
  <si>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</si>
  <si>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</si>
  <si>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</si>
  <si>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</si>
  <si>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</si>
  <si>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</si>
  <si>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</si>
  <si>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</si>
  <si>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</si>
  <si>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</si>
  <si>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</si>
  <si>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</si>
  <si>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</si>
  <si>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</si>
  <si>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</si>
  <si>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</si>
  <si>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</si>
  <si>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</si>
  <si>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</si>
  <si>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</si>
  <si>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</si>
  <si>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</si>
  <si>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</si>
  <si>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</si>
  <si>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</si>
  <si>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</si>
  <si>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</si>
  <si>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</si>
  <si>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</si>
  <si>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</si>
  <si>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</si>
  <si>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</si>
  <si>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</si>
  <si>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</si>
  <si>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</si>
  <si>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</si>
  <si>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</si>
  <si>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</si>
  <si>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</si>
  <si>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</si>
  <si>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</si>
  <si>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</si>
  <si>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</si>
  <si>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</si>
  <si>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</si>
  <si>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</si>
  <si>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</si>
  <si>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</si>
  <si>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</si>
  <si>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</si>
  <si>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</si>
  <si>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</si>
  <si>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</si>
  <si>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</si>
  <si>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</si>
  <si>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</si>
  <si>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</si>
  <si>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</si>
  <si>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</si>
  <si>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</si>
  <si>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</si>
  <si>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</si>
  <si>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</si>
  <si>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</si>
  <si>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</si>
  <si>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</si>
  <si>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</si>
  <si>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</si>
  <si>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</si>
  <si>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</si>
  <si>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</si>
  <si>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</si>
  <si>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</si>
  <si>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</si>
  <si>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</si>
  <si>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</si>
  <si>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</si>
  <si>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</si>
  <si>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</si>
  <si>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</si>
  <si>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</si>
  <si>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</si>
  <si>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</si>
  <si>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</si>
  <si>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</si>
  <si>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</si>
  <si>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</si>
  <si>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</si>
  <si>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</si>
  <si>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</si>
  <si>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</si>
  <si>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</si>
  <si>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</si>
  <si>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</si>
  <si>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</si>
  <si>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</si>
  <si>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</si>
  <si>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</si>
  <si>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</si>
  <si>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</si>
  <si>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</si>
  <si>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</si>
  <si>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</si>
  <si>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</si>
  <si>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</si>
  <si>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</si>
  <si>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</si>
  <si>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</si>
  <si>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</si>
  <si>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</si>
  <si>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</si>
  <si>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</si>
  <si>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</si>
  <si>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</si>
  <si>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</si>
  <si>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</si>
  <si>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</si>
  <si>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</si>
  <si>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</si>
  <si>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</si>
  <si>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</si>
  <si>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</si>
  <si>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</si>
  <si>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</si>
  <si>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</si>
  <si>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</si>
  <si>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</si>
  <si>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</si>
  <si>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</si>
  <si>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</si>
  <si>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</si>
  <si>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</si>
  <si>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</si>
  <si>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</si>
  <si>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</si>
  <si>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</si>
  <si>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</si>
  <si>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</si>
  <si>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</si>
  <si>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</si>
  <si>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</si>
  <si>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</si>
  <si>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</si>
  <si>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</si>
  <si>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</si>
  <si>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</si>
  <si>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</si>
  <si>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</si>
  <si>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</si>
  <si>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</si>
  <si>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</si>
  <si>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</si>
  <si>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</si>
  <si>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</si>
  <si>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</si>
  <si>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</si>
  <si>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</si>
  <si>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</si>
  <si>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</si>
  <si>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</si>
  <si>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</si>
  <si>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</si>
  <si>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</si>
  <si>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</si>
  <si>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</si>
  <si>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</si>
  <si>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</si>
  <si>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</si>
  <si>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</si>
  <si>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</si>
  <si>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</si>
  <si>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</si>
  <si>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</si>
  <si>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</si>
  <si>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</si>
  <si>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</si>
  <si>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</si>
  <si>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</si>
  <si>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</si>
  <si>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</si>
  <si>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</si>
  <si>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</si>
  <si>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</si>
  <si>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</si>
  <si>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</si>
  <si>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</si>
  <si>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</si>
  <si>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</si>
  <si>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</si>
  <si>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</si>
  <si>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</si>
  <si>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</si>
  <si>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</si>
  <si>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</si>
  <si>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</si>
  <si>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</si>
  <si>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</si>
  <si>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</si>
  <si>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</si>
  <si>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</si>
  <si>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</si>
  <si>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</si>
  <si>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</si>
  <si>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</si>
  <si>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</si>
  <si>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</si>
  <si>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</si>
  <si>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</si>
  <si>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</si>
  <si>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</si>
  <si>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</si>
  <si>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</si>
  <si>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</si>
  <si>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</si>
  <si>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</si>
  <si>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</si>
  <si>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</si>
  <si>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</si>
  <si>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</si>
  <si>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</si>
  <si>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</si>
  <si>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</si>
  <si>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</si>
  <si>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</si>
  <si>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</si>
  <si>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</si>
  <si>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</si>
  <si>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</si>
  <si>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</si>
  <si>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</si>
  <si>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</si>
  <si>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</si>
  <si>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</si>
  <si>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</si>
  <si>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</si>
  <si>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</si>
  <si>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</si>
  <si>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</si>
  <si>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</si>
  <si>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</si>
  <si>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</si>
  <si>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</si>
  <si>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</si>
  <si>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</si>
  <si>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</si>
  <si>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</si>
  <si>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</si>
  <si>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</si>
  <si>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</si>
  <si>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</si>
  <si>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</si>
  <si>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</si>
  <si>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</si>
  <si>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</si>
  <si>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</si>
  <si>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</si>
  <si>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</si>
  <si>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</si>
  <si>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</si>
  <si>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</si>
  <si>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</si>
  <si>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</si>
  <si>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</si>
  <si>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</si>
  <si>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</si>
  <si>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</si>
  <si>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</si>
  <si>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</si>
  <si>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</si>
  <si>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</si>
  <si>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</si>
  <si>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</si>
  <si>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</si>
  <si>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</si>
  <si>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</si>
  <si>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</si>
  <si>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</si>
  <si>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</si>
  <si>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</si>
  <si>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</si>
  <si>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</si>
  <si>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</si>
  <si>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</si>
  <si>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</si>
  <si>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</si>
  <si>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</si>
  <si>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</si>
  <si>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</si>
  <si>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</si>
  <si>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</si>
  <si>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</si>
  <si>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</si>
  <si>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</si>
  <si>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</si>
  <si>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</si>
  <si>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</si>
  <si>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</si>
  <si>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</si>
  <si>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</si>
  <si>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</si>
  <si>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</si>
  <si>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</si>
  <si>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</si>
  <si>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</si>
  <si>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</si>
  <si>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</si>
  <si>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</si>
  <si>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</si>
  <si>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</si>
  <si>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</si>
  <si>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</si>
  <si>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</si>
  <si>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</si>
  <si>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</si>
  <si>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</si>
  <si>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</si>
  <si>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</si>
  <si>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</si>
  <si>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</si>
  <si>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</si>
  <si>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</si>
  <si>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</si>
  <si>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</si>
  <si>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</si>
  <si>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</si>
  <si>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</si>
  <si>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</si>
  <si>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</si>
  <si>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</si>
  <si>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</si>
  <si>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</si>
  <si>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</si>
  <si>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</si>
  <si>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</si>
  <si>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</si>
  <si>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</si>
  <si>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</si>
  <si>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</si>
  <si>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</si>
  <si>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</si>
  <si>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</si>
  <si>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</si>
  <si>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</si>
  <si>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</si>
  <si>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</si>
  <si>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</si>
  <si>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</si>
  <si>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</si>
  <si>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</si>
  <si>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</si>
  <si>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</si>
  <si>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</si>
  <si>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</si>
  <si>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</si>
  <si>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</si>
  <si>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</si>
  <si>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</si>
  <si>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</si>
  <si>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</si>
  <si>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</si>
  <si>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</si>
  <si>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</si>
  <si>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</si>
  <si>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</si>
  <si>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</si>
  <si>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</si>
  <si>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</si>
  <si>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</si>
  <si>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</si>
  <si>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</si>
  <si>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</si>
  <si>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</si>
  <si>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</si>
  <si>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</si>
  <si>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</si>
  <si>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</si>
  <si>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</si>
  <si>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</si>
  <si>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</si>
  <si>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</si>
  <si>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</si>
  <si>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</si>
  <si>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</si>
  <si>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</si>
  <si>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</si>
  <si>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</si>
  <si>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</si>
  <si>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</si>
  <si>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</si>
  <si>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</si>
  <si>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</si>
  <si>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</si>
  <si>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</si>
  <si>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</si>
  <si>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</si>
  <si>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</si>
  <si>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</si>
  <si>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</si>
  <si>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</si>
  <si>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</si>
  <si>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</si>
  <si>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</si>
  <si>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</si>
  <si>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</si>
  <si>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</si>
  <si>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</si>
  <si>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</si>
  <si>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</si>
  <si>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</si>
  <si>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</si>
  <si>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</si>
  <si>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</si>
  <si>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</si>
  <si>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</si>
  <si>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</si>
  <si>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</si>
  <si>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</si>
  <si>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</si>
  <si>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</si>
  <si>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</si>
  <si>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</si>
  <si>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</si>
  <si>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</si>
  <si>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</si>
  <si>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</si>
  <si>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</si>
  <si>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</si>
  <si>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</si>
  <si>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</si>
  <si>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</si>
  <si>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</si>
  <si>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</si>
  <si>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</si>
  <si>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</si>
  <si>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</si>
  <si>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</si>
  <si>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</si>
  <si>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</si>
  <si>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</si>
  <si>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</si>
  <si>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</si>
  <si>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</si>
  <si>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</si>
  <si>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</si>
  <si>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</si>
  <si>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</si>
  <si>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</si>
  <si>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</si>
  <si>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</si>
  <si>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</si>
  <si>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</si>
  <si>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</si>
  <si>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</si>
  <si>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</si>
  <si>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</si>
  <si>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</si>
  <si>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</si>
  <si>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</si>
  <si>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</si>
  <si>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</si>
  <si>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</si>
  <si>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</si>
  <si>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</si>
  <si>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</si>
  <si>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</si>
  <si>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</si>
  <si>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</si>
  <si>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</si>
  <si>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</si>
  <si>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</si>
  <si>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</si>
  <si>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</si>
  <si>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</si>
  <si>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</si>
  <si>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</si>
  <si>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</si>
  <si>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</si>
  <si>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</si>
  <si>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</si>
  <si>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</si>
  <si>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</si>
  <si>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</si>
  <si>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</si>
  <si>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</si>
  <si>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</si>
  <si>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</si>
  <si>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</si>
  <si>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</si>
  <si>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</si>
  <si>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</si>
  <si>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</si>
  <si>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</si>
  <si>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</si>
  <si>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</si>
  <si>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</si>
  <si>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</si>
  <si>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</si>
  <si>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</si>
  <si>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</si>
  <si>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</si>
  <si>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</si>
  <si>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</si>
  <si>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</si>
  <si>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</si>
  <si>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</si>
  <si>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</si>
  <si>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</si>
  <si>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</si>
  <si>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</si>
  <si>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</si>
  <si>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</si>
  <si>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</si>
  <si>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</si>
  <si>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</si>
  <si>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</si>
  <si>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</si>
  <si>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</si>
  <si>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</si>
  <si>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</si>
  <si>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</si>
  <si>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</si>
  <si>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</si>
  <si>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</si>
  <si>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</si>
  <si>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</si>
  <si>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</si>
  <si>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</si>
  <si>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</si>
  <si>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</si>
  <si>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</si>
  <si>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</si>
  <si>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</si>
  <si>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</si>
  <si>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</si>
  <si>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</si>
  <si>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</si>
  <si>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</si>
  <si>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</si>
  <si>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</si>
  <si>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</si>
  <si>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</si>
  <si>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</si>
  <si>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</si>
  <si>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</si>
  <si>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</si>
  <si>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</si>
  <si>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</si>
  <si>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</si>
  <si>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</si>
  <si>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</si>
  <si>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</si>
  <si>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</si>
  <si>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</si>
  <si>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</si>
  <si>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</si>
  <si>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</si>
  <si>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</si>
  <si>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</si>
  <si>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</si>
  <si>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</si>
  <si>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</si>
  <si>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</si>
  <si>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</si>
  <si>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</si>
  <si>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</si>
  <si>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</si>
  <si>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</si>
  <si>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</si>
  <si>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</si>
  <si>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</si>
  <si>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</si>
  <si>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</si>
  <si>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</si>
  <si>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</si>
  <si>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</si>
  <si>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</si>
  <si>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</si>
  <si>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</si>
  <si>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</si>
  <si>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</si>
  <si>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</si>
  <si>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</si>
  <si>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</si>
  <si>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</si>
  <si>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</si>
  <si>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</si>
  <si>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</si>
  <si>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</si>
  <si>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</si>
  <si>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</si>
  <si>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</si>
  <si>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</si>
  <si>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</si>
  <si>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</si>
  <si>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</si>
  <si>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</si>
  <si>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</si>
  <si>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</si>
  <si>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</si>
  <si>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</si>
  <si>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</si>
  <si>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</si>
  <si>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</si>
  <si>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</si>
  <si>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</si>
  <si>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</si>
  <si>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</si>
  <si>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</si>
  <si>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</si>
  <si>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</si>
  <si>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</si>
  <si>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</si>
  <si>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</si>
  <si>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</si>
  <si>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</si>
  <si>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</si>
  <si>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</si>
  <si>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</si>
  <si>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</si>
  <si>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</si>
  <si>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</si>
  <si>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</si>
  <si>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</si>
  <si>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</si>
  <si>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</si>
  <si>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</si>
  <si>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</si>
  <si>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</si>
  <si>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</si>
  <si>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</si>
  <si>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</si>
  <si>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</si>
  <si>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</si>
  <si>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</si>
  <si>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</si>
  <si>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</si>
  <si>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</si>
  <si>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</si>
  <si>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</si>
  <si>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</si>
  <si>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</si>
  <si>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</si>
  <si>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</si>
  <si>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</si>
  <si>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</si>
  <si>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</si>
  <si>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</si>
  <si>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</si>
  <si>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</si>
  <si>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</si>
  <si>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</si>
  <si>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</si>
  <si>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</si>
  <si>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</si>
  <si>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</si>
  <si>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</si>
  <si>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</si>
  <si>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</si>
  <si>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</si>
  <si>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</si>
  <si>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</si>
  <si>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</si>
  <si>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</si>
  <si>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</si>
  <si>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</si>
  <si>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</si>
  <si>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</si>
  <si>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</si>
  <si>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</si>
  <si>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</si>
  <si>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</si>
  <si>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</si>
  <si>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</si>
  <si>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</si>
  <si>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</si>
  <si>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</si>
  <si>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</si>
  <si>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</si>
  <si>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</si>
  <si>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</si>
  <si>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</si>
  <si>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</si>
  <si>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</si>
  <si>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</si>
  <si>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</si>
  <si>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</si>
  <si>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</si>
  <si>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</si>
  <si>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</si>
  <si>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</si>
  <si>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</si>
  <si>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</si>
  <si>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</si>
  <si>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</si>
  <si>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</si>
  <si>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</si>
  <si>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</si>
  <si>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</si>
  <si>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</si>
  <si>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</si>
  <si>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</si>
  <si>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</si>
  <si>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</si>
  <si>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</si>
  <si>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</si>
  <si>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</si>
  <si>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</si>
  <si>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</si>
  <si>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</si>
  <si>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</si>
  <si>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</si>
  <si>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</si>
  <si>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</si>
  <si>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</si>
  <si>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</si>
  <si>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</si>
  <si>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</si>
  <si>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</si>
  <si>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</si>
  <si>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</si>
  <si>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</si>
  <si>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</si>
  <si>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</si>
  <si>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</si>
  <si>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</si>
  <si>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</si>
  <si>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</si>
  <si>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</si>
  <si>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</si>
  <si>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</si>
  <si>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</si>
  <si>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</si>
  <si>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</si>
  <si>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</si>
  <si>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</si>
  <si>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</si>
  <si>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</si>
  <si>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</si>
  <si>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</si>
  <si>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</si>
  <si>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</si>
  <si>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</si>
  <si>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</si>
  <si>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</si>
  <si>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</si>
  <si>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</si>
  <si>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</si>
  <si>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</si>
  <si>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</si>
  <si>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</si>
  <si>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</si>
  <si>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</si>
  <si>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</si>
  <si>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</si>
  <si>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</si>
  <si>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</si>
  <si>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</si>
  <si>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</si>
  <si>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</si>
  <si>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</si>
  <si>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</si>
  <si>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</si>
  <si>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</si>
  <si>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</si>
  <si>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</si>
  <si>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</si>
  <si>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</si>
  <si>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</si>
  <si>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</si>
  <si>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</si>
  <si>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</si>
  <si>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</si>
  <si>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</si>
  <si>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</si>
  <si>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</si>
  <si>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</si>
  <si>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</si>
  <si>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</si>
  <si>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</si>
  <si>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</si>
  <si>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</si>
  <si>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</si>
  <si>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</si>
  <si>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</si>
  <si>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</si>
  <si>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</si>
  <si>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</si>
  <si>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</si>
  <si>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</si>
  <si>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</si>
  <si>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</si>
  <si>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</si>
  <si>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</si>
  <si>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</si>
  <si>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</si>
  <si>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</si>
  <si>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</si>
  <si>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</si>
  <si>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</si>
  <si>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</si>
  <si>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</si>
  <si>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</si>
  <si>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</si>
  <si>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</si>
  <si>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</si>
  <si>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</si>
  <si>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</si>
  <si>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</si>
  <si>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</si>
  <si>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</si>
  <si>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</si>
  <si>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</si>
  <si>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</si>
  <si>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</si>
  <si>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</si>
  <si>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</si>
  <si>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</si>
  <si>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</si>
  <si>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</si>
  <si>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</si>
  <si>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</si>
  <si>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</si>
  <si>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</si>
  <si>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</si>
  <si>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</si>
  <si>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</si>
  <si>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</si>
  <si>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</si>
  <si>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</si>
  <si>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</si>
  <si>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</si>
  <si>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</si>
  <si>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</si>
  <si>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</si>
  <si>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</si>
  <si>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</si>
  <si>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</si>
  <si>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</si>
  <si>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</si>
  <si>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</si>
  <si>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</si>
  <si>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</si>
  <si>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</si>
  <si>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</si>
  <si>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</si>
  <si>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</si>
  <si>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</si>
  <si>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</si>
  <si>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</si>
  <si>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</si>
  <si>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</si>
  <si>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</si>
  <si>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</si>
  <si>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</si>
  <si>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</si>
  <si>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</si>
  <si>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</si>
  <si>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</si>
  <si>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</si>
  <si>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</si>
  <si>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</si>
  <si>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</si>
  <si>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</si>
  <si>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</si>
  <si>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</si>
  <si>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</si>
  <si>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</si>
  <si>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</si>
  <si>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</si>
  <si>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</si>
  <si>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</si>
  <si>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</si>
  <si>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</si>
  <si>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</si>
  <si>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</si>
  <si>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</si>
  <si>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</si>
  <si>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</si>
  <si>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</si>
  <si>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</si>
  <si>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</si>
  <si>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</si>
  <si>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</si>
  <si>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</si>
  <si>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</si>
  <si>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</si>
  <si>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</si>
  <si>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</si>
  <si>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</si>
  <si>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</si>
  <si>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</si>
  <si>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</si>
  <si>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</si>
  <si>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</si>
  <si>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</si>
  <si>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</si>
  <si>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</si>
  <si>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</si>
  <si>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</si>
  <si>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</si>
  <si>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</si>
  <si>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</si>
  <si>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</si>
  <si>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</si>
  <si>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</si>
  <si>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</si>
  <si>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</si>
  <si>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</si>
  <si>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</si>
  <si>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</si>
  <si>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</si>
  <si>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</si>
  <si>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</si>
  <si>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</si>
  <si>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</si>
  <si>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</si>
  <si>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</si>
  <si>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</si>
  <si>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</si>
  <si>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</si>
  <si>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</si>
  <si>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</si>
  <si>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</si>
  <si>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</si>
  <si>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</si>
  <si>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</si>
  <si>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</si>
  <si>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</si>
  <si>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</si>
  <si>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</si>
  <si>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</si>
  <si>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</si>
  <si>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</si>
  <si>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</si>
  <si>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</si>
  <si>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</si>
  <si>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</si>
  <si>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</si>
  <si>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</si>
  <si>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</si>
  <si>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</si>
  <si>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</si>
  <si>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</si>
  <si>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</si>
  <si>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</si>
  <si>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</si>
  <si>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</si>
  <si>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</si>
  <si>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</si>
  <si>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</si>
  <si>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</si>
  <si>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</si>
  <si>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</si>
  <si>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</si>
  <si>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</si>
  <si>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</si>
  <si>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</si>
  <si>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</si>
  <si>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</si>
  <si>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</si>
  <si>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</si>
  <si>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</si>
  <si>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</si>
  <si>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</si>
  <si>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</si>
  <si>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</si>
  <si>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</si>
  <si>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</si>
  <si>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</si>
  <si>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</si>
  <si>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</si>
  <si>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</si>
  <si>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</si>
  <si>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</si>
  <si>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</si>
  <si>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</si>
  <si>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</si>
  <si>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</si>
  <si>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</si>
  <si>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</si>
  <si>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</si>
  <si>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</si>
  <si>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</si>
  <si>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</si>
  <si>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</si>
  <si>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</si>
  <si>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</si>
  <si>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</si>
  <si>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</si>
  <si>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</si>
  <si>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</si>
  <si>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</si>
  <si>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</si>
  <si>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</si>
  <si>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</si>
  <si>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</si>
  <si>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</si>
  <si>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</si>
  <si>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</si>
  <si>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</si>
  <si>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</si>
  <si>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</si>
  <si>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</si>
  <si>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</si>
  <si>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</si>
  <si>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</si>
  <si>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</si>
  <si>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</si>
  <si>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</si>
  <si>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</si>
  <si>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</si>
  <si>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</si>
  <si>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</si>
  <si>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</si>
  <si>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</si>
  <si>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</si>
  <si>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</si>
  <si>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</si>
  <si>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</si>
  <si>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</si>
  <si>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</si>
  <si>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</si>
  <si>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</si>
  <si>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</si>
  <si>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</si>
  <si>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</si>
  <si>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</si>
  <si>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</si>
  <si>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</si>
  <si>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</si>
  <si>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</si>
  <si>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</si>
  <si>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</si>
  <si>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</si>
  <si>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</si>
  <si>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</si>
  <si>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</si>
  <si>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</si>
  <si>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</si>
  <si>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</si>
  <si>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</si>
  <si>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</si>
  <si>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</si>
  <si>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</si>
  <si>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</si>
  <si>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</si>
  <si>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</si>
  <si>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</si>
  <si>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</si>
  <si>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</si>
  <si>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</si>
  <si>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</si>
  <si>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</si>
  <si>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</si>
  <si>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</si>
  <si>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</si>
  <si>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</si>
  <si>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</si>
  <si>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</si>
  <si>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</si>
  <si>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</si>
  <si>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</si>
  <si>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</si>
  <si>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</si>
  <si>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</si>
  <si>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</si>
  <si>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</si>
  <si>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</si>
  <si>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</si>
  <si>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</si>
  <si>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</si>
  <si>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</si>
  <si>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</si>
  <si>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</si>
  <si>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</si>
  <si>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</si>
  <si>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</si>
  <si>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</si>
  <si>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</si>
  <si>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</si>
  <si>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</si>
  <si>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</si>
  <si>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</si>
  <si>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</si>
  <si>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</si>
  <si>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</si>
  <si>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</si>
  <si>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</si>
  <si>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</si>
  <si>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</si>
  <si>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</si>
  <si>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</si>
  <si>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</si>
  <si>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</si>
  <si>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</si>
  <si>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</si>
  <si>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</si>
  <si>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</si>
  <si>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</si>
  <si>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</si>
  <si>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</si>
  <si>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</si>
  <si>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</si>
  <si>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</si>
  <si>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</si>
  <si>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</si>
  <si>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</si>
  <si>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</si>
  <si>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</si>
  <si>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</si>
  <si>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</si>
  <si>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</si>
  <si>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</si>
  <si>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</si>
  <si>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</si>
  <si>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</si>
  <si>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</si>
  <si>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</si>
  <si>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</si>
  <si>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</si>
  <si>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</si>
  <si>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</si>
  <si>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</si>
  <si>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</si>
  <si>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</si>
  <si>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</si>
  <si>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</si>
  <si>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</si>
  <si>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</si>
  <si>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</si>
  <si>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</si>
  <si>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</si>
  <si>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</si>
  <si>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</si>
  <si>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</si>
  <si>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</si>
  <si>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</si>
  <si>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</si>
  <si>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</si>
  <si>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</si>
  <si>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</si>
  <si>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</si>
  <si>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</si>
  <si>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</si>
  <si>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</si>
  <si>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</si>
  <si>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</si>
  <si>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</si>
  <si>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</si>
  <si>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</si>
  <si>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</si>
  <si>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</si>
  <si>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</si>
  <si>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</si>
  <si>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</si>
  <si>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</si>
  <si>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</si>
  <si>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</si>
  <si>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</si>
  <si>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</si>
  <si>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</si>
  <si>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</si>
  <si>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</si>
  <si>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</si>
  <si>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</si>
  <si>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</si>
  <si>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</si>
  <si>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</si>
  <si>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</si>
  <si>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</si>
  <si>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</si>
  <si>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</si>
  <si>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</si>
  <si>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</si>
  <si>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</si>
  <si>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</si>
  <si>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</si>
  <si>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</si>
  <si>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</si>
  <si>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</si>
  <si>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</si>
  <si>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</si>
  <si>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</si>
  <si>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</si>
  <si>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</si>
  <si>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</si>
  <si>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</si>
  <si>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</si>
  <si>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</si>
  <si>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</si>
  <si>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</si>
  <si>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</si>
  <si>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</si>
  <si>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</si>
  <si>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</si>
  <si>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</si>
  <si>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</si>
  <si>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</si>
  <si>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</si>
  <si>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</si>
  <si>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</si>
  <si>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</si>
  <si>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</si>
  <si>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</si>
  <si>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</si>
  <si>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</si>
  <si>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</si>
  <si>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</si>
  <si>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</si>
  <si>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</si>
  <si>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</si>
  <si>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</si>
  <si>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</si>
  <si>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</si>
  <si>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</si>
  <si>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</si>
  <si>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</si>
  <si>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</si>
  <si>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</si>
  <si>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</si>
  <si>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</si>
  <si>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</si>
  <si>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</si>
  <si>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</si>
  <si>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</si>
  <si>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</si>
  <si>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</si>
  <si>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</si>
  <si>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</si>
  <si>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</si>
  <si>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</si>
  <si>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</si>
  <si>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</si>
  <si>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</si>
  <si>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</si>
  <si>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</si>
  <si>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</si>
  <si>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</si>
  <si>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</si>
  <si>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</si>
  <si>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</si>
  <si>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</si>
  <si>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</si>
  <si>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</si>
  <si>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</si>
  <si>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</si>
  <si>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</si>
  <si>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</si>
  <si>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</si>
  <si>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</si>
  <si>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</si>
  <si>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</si>
  <si>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</si>
  <si>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</si>
  <si>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</si>
  <si>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</si>
  <si>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</si>
  <si>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</si>
  <si>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</si>
  <si>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</si>
  <si>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</si>
  <si>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</si>
  <si>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</si>
  <si>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</si>
  <si>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</si>
  <si>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</si>
  <si>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</si>
  <si>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</si>
  <si>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</si>
  <si>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</si>
  <si>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</si>
  <si>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</si>
  <si>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</si>
  <si>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</si>
  <si>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</si>
  <si>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</si>
  <si>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</si>
  <si>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</si>
  <si>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</si>
  <si>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</si>
  <si>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</si>
  <si>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</si>
  <si>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</si>
  <si>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</si>
  <si>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</si>
  <si>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</si>
  <si>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</si>
  <si>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</si>
  <si>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</si>
  <si>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</si>
  <si>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</si>
  <si>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</si>
  <si>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</si>
  <si>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</si>
  <si>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</si>
  <si>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</si>
  <si>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</si>
  <si>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</si>
  <si>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</si>
  <si>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</si>
  <si>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</si>
  <si>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</si>
  <si>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</si>
  <si>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</si>
  <si>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</si>
  <si>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</si>
  <si>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</si>
  <si>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</si>
  <si>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</si>
  <si>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</si>
  <si>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</si>
  <si>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</si>
  <si>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</si>
  <si>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</si>
  <si>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</si>
  <si>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</si>
  <si>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</si>
  <si>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</si>
  <si>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</si>
  <si>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</si>
  <si>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</si>
  <si>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</si>
  <si>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</si>
  <si>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</si>
  <si>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</si>
  <si>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</si>
  <si>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</si>
  <si>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</si>
  <si>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</si>
  <si>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</si>
  <si>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</si>
  <si>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</si>
  <si>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</si>
  <si>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</si>
  <si>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</si>
  <si>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</si>
  <si>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</si>
  <si>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</si>
  <si>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</si>
  <si>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</si>
  <si>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</si>
  <si>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</si>
  <si>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</si>
  <si>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</si>
  <si>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</si>
  <si>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</si>
  <si>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</si>
  <si>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</si>
  <si>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</si>
  <si>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</si>
  <si>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</si>
  <si>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</si>
  <si>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</si>
  <si>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</si>
  <si>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</si>
  <si>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</si>
  <si>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</si>
  <si>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</si>
  <si>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</si>
  <si>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</si>
  <si>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</si>
  <si>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</si>
  <si>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</si>
  <si>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</si>
  <si>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</si>
  <si>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</si>
  <si>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</si>
  <si>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</si>
  <si>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</si>
  <si>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</si>
  <si>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</si>
  <si>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</si>
  <si>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</si>
  <si>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</si>
  <si>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</si>
  <si>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</si>
  <si>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</si>
  <si>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</si>
  <si>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</si>
  <si>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</si>
  <si>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</si>
  <si>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</si>
  <si>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</si>
  <si>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</si>
  <si>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</si>
  <si>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</si>
  <si>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</si>
  <si>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</si>
  <si>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</si>
  <si>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</si>
  <si>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</si>
  <si>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</si>
  <si>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</si>
  <si>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</si>
  <si>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</si>
  <si>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</si>
  <si>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</si>
  <si>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</si>
  <si>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</si>
  <si>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</si>
  <si>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</si>
  <si>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</si>
  <si>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</si>
  <si>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</si>
  <si>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</si>
  <si>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</si>
  <si>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</si>
  <si>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</si>
  <si>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</si>
  <si>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</si>
  <si>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</si>
  <si>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</si>
  <si>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</si>
  <si>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</si>
  <si>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</si>
  <si>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</si>
  <si>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</si>
  <si>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</si>
  <si>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</si>
  <si>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</si>
  <si>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</si>
  <si>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</si>
  <si>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</si>
  <si>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</si>
  <si>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</si>
  <si>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</si>
  <si>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</si>
  <si>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</si>
  <si>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</si>
  <si>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</si>
  <si>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</si>
  <si>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</si>
  <si>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</si>
  <si>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</si>
  <si>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</si>
  <si>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</si>
  <si>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</si>
  <si>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</si>
  <si>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</si>
  <si>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</si>
  <si>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</si>
  <si>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</si>
  <si>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</si>
  <si>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</si>
  <si>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</si>
  <si>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</si>
  <si>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</si>
  <si>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</si>
  <si>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</si>
  <si>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</si>
  <si>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</si>
  <si>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</si>
  <si>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</si>
  <si>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</si>
  <si>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</si>
  <si>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</si>
  <si>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</si>
  <si>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</si>
  <si>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</si>
  <si>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</si>
  <si>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</si>
  <si>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</si>
  <si>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</si>
  <si>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</si>
  <si>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</si>
  <si>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</si>
  <si>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</si>
  <si>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</si>
  <si>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</si>
  <si>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</si>
  <si>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</si>
  <si>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</si>
  <si>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</si>
  <si>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</si>
  <si>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</si>
  <si>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</si>
  <si>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</si>
  <si>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</si>
  <si>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</si>
  <si>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</si>
  <si>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</si>
  <si>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</si>
  <si>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</si>
  <si>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</si>
  <si>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</si>
  <si>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</si>
  <si>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</si>
  <si>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</si>
  <si>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</si>
  <si>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</si>
  <si>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</si>
  <si>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</si>
  <si>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</si>
  <si>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</si>
  <si>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</si>
  <si>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</si>
  <si>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</si>
  <si>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</si>
  <si>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</si>
  <si>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</si>
  <si>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</si>
  <si>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</si>
  <si>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</si>
  <si>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</si>
  <si>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</si>
  <si>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</si>
  <si>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</si>
  <si>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</si>
  <si>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</si>
  <si>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</si>
  <si>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</si>
  <si>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</si>
  <si>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</si>
  <si>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</si>
  <si>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</si>
  <si>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</si>
  <si>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</si>
  <si>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</si>
  <si>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</si>
  <si>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</si>
  <si>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</si>
  <si>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</si>
  <si>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</si>
  <si>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</si>
  <si>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</si>
  <si>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</si>
  <si>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</si>
  <si>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</si>
  <si>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</si>
  <si>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</si>
  <si>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</si>
  <si>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</si>
  <si>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</si>
  <si>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</si>
  <si>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</si>
  <si>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</si>
  <si>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</si>
  <si>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</si>
  <si>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</si>
  <si>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</si>
  <si>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</si>
  <si>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</si>
  <si>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</si>
  <si>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</si>
  <si>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</si>
  <si>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</si>
  <si>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</si>
  <si>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</si>
  <si>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</si>
  <si>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</si>
  <si>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</si>
  <si>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</si>
  <si>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</si>
  <si>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</si>
  <si>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</si>
  <si>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</si>
  <si>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</si>
  <si>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</si>
  <si>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</si>
  <si>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</si>
  <si>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</si>
  <si>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</si>
  <si>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</si>
  <si>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</si>
  <si>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</si>
  <si>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</si>
  <si>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</si>
  <si>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</si>
  <si>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</si>
  <si>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</si>
  <si>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</si>
  <si>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</si>
  <si>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</si>
  <si>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</si>
  <si>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</si>
  <si>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</si>
  <si>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</si>
  <si>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</si>
  <si>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</si>
  <si>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</si>
  <si>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</si>
  <si>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</si>
  <si>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</si>
  <si>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</si>
  <si>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</si>
  <si>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</si>
  <si>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</si>
  <si>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</si>
  <si>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</si>
  <si>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</si>
  <si>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</si>
  <si>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</si>
  <si>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</si>
  <si>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</si>
  <si>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</si>
  <si>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</si>
  <si>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</si>
  <si>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</si>
  <si>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</si>
  <si>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</si>
  <si>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</si>
  <si>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</si>
  <si>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</si>
  <si>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</si>
  <si>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</si>
  <si>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</si>
  <si>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</si>
  <si>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</si>
  <si>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</si>
  <si>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</si>
  <si>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</si>
  <si>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</si>
  <si>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</si>
  <si>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</si>
  <si>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</si>
  <si>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</si>
  <si>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</si>
  <si>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</si>
  <si>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</si>
  <si>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</si>
  <si>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</si>
  <si>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</si>
  <si>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</si>
  <si>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</si>
  <si>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</si>
  <si>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</si>
  <si>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</si>
  <si>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</si>
  <si>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</si>
  <si>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</si>
  <si>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</si>
  <si>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</si>
  <si>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</si>
  <si>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</si>
  <si>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</si>
  <si>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</si>
  <si>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</si>
  <si>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</si>
  <si>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</si>
  <si>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</si>
  <si>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</si>
  <si>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</si>
  <si>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</si>
  <si>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</si>
  <si>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</si>
  <si>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</si>
  <si>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</si>
  <si>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</si>
  <si>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</si>
  <si>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</si>
  <si>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</si>
  <si>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</si>
  <si>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</si>
  <si>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</si>
  <si>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</si>
  <si>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</si>
  <si>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</si>
  <si>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</si>
  <si>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</si>
  <si>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</si>
  <si>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</si>
  <si>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</si>
  <si>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</si>
  <si>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</si>
  <si>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</si>
  <si>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</si>
  <si>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</si>
  <si>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</si>
  <si>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</si>
  <si>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</si>
  <si>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</si>
  <si>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</si>
  <si>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</si>
  <si>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</si>
  <si>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</si>
  <si>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</si>
  <si>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</si>
  <si>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</si>
  <si>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</si>
  <si>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</si>
  <si>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</si>
  <si>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</si>
  <si>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</si>
  <si>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</si>
  <si>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</si>
  <si>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</si>
  <si>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</si>
  <si>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</si>
  <si>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</si>
  <si>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</si>
  <si>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</si>
  <si>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</si>
  <si>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</si>
  <si>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</si>
  <si>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</si>
  <si>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</si>
  <si>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</si>
  <si>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</si>
  <si>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</si>
  <si>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</si>
  <si>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</si>
  <si>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</si>
  <si>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</si>
  <si>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</si>
  <si>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</si>
  <si>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</si>
  <si>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</si>
  <si>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</si>
  <si>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</si>
  <si>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</si>
  <si>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</si>
  <si>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</si>
  <si>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</si>
  <si>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</si>
  <si>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</si>
  <si>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</si>
  <si>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</si>
  <si>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</si>
  <si>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</si>
  <si>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</si>
  <si>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</si>
  <si>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</si>
  <si>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</si>
  <si>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</si>
  <si>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</si>
  <si>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</si>
  <si>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</si>
  <si>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</si>
  <si>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</si>
  <si>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</si>
  <si>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</si>
  <si>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</si>
  <si>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</si>
  <si>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</si>
  <si>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</si>
  <si>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</si>
  <si>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</si>
  <si>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</si>
  <si>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</si>
  <si>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</si>
  <si>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</si>
  <si>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</si>
  <si>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</si>
  <si>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</si>
  <si>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</si>
  <si>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</si>
  <si>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</si>
  <si>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</si>
  <si>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</si>
  <si>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</si>
  <si>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</si>
  <si>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</si>
  <si>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</si>
  <si>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</si>
  <si>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</si>
  <si>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</si>
  <si>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</si>
  <si>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</si>
  <si>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</si>
  <si>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</si>
  <si>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</si>
  <si>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</si>
  <si>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</si>
  <si>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</si>
  <si>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</si>
  <si>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</si>
  <si>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</si>
  <si>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</si>
  <si>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</si>
  <si>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</si>
  <si>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</si>
  <si>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</si>
  <si>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</si>
  <si>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</si>
  <si>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</si>
  <si>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</si>
  <si>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</si>
  <si>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</si>
  <si>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</si>
  <si>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</si>
  <si>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</si>
  <si>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</si>
  <si>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</si>
  <si>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</si>
  <si>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</si>
  <si>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</si>
  <si>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</si>
  <si>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</si>
  <si>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</si>
  <si>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</si>
  <si>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</si>
  <si>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</si>
  <si>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</si>
  <si>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</si>
  <si>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</si>
  <si>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</si>
  <si>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</si>
  <si>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</si>
  <si>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</si>
  <si>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</si>
  <si>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</si>
  <si>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</si>
  <si>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</si>
  <si>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</si>
  <si>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</si>
  <si>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</si>
  <si>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</si>
  <si>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</si>
  <si>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</si>
  <si>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</si>
  <si>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</si>
  <si>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</si>
  <si>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</si>
  <si>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</si>
  <si>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</si>
  <si>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</si>
  <si>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</si>
  <si>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</si>
  <si>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</si>
  <si>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</si>
  <si>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</si>
  <si>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</si>
  <si>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</si>
  <si>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</si>
  <si>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</si>
  <si>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</si>
  <si>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</si>
  <si>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</si>
  <si>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</si>
  <si>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</si>
  <si>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</si>
  <si>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</si>
  <si>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</si>
  <si>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</si>
  <si>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</si>
  <si>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</si>
  <si>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</si>
  <si>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</si>
  <si>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</si>
  <si>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</si>
  <si>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</si>
  <si>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</si>
  <si>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</si>
  <si>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</si>
  <si>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</si>
  <si>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</si>
  <si>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</si>
  <si>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</si>
  <si>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</si>
  <si>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</si>
  <si>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</si>
  <si>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</si>
  <si>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</si>
  <si>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</si>
  <si>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</si>
  <si>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</si>
  <si>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</si>
  <si>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</si>
  <si>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</si>
  <si>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</si>
  <si>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</si>
  <si>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</si>
  <si>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</si>
  <si>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</si>
  <si>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</si>
  <si>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</si>
  <si>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</si>
  <si>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</si>
  <si>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</si>
  <si>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</si>
  <si>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</si>
  <si>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</si>
  <si>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</si>
  <si>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</si>
  <si>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</si>
  <si>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</si>
  <si>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</si>
  <si>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</si>
  <si>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</si>
  <si>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</si>
  <si>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</si>
  <si>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</si>
  <si>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</si>
  <si>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</si>
  <si>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</si>
  <si>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</si>
  <si>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</si>
  <si>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</si>
  <si>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</si>
  <si>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</si>
  <si>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</si>
  <si>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</si>
  <si>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</si>
  <si>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</si>
  <si>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</si>
  <si>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</si>
  <si>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</si>
  <si>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</si>
  <si>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</si>
  <si>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</si>
  <si>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</si>
  <si>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</si>
  <si>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</si>
  <si>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</si>
  <si>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</si>
  <si>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</si>
  <si>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</si>
  <si>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</si>
  <si>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</si>
  <si>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</si>
  <si>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</si>
  <si>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</si>
  <si>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</si>
  <si>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</si>
  <si>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</si>
  <si>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</si>
  <si>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</si>
  <si>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</si>
  <si>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</si>
  <si>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</si>
  <si>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</si>
  <si>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</si>
  <si>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</si>
  <si>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</si>
  <si>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</si>
  <si>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</si>
  <si>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</si>
  <si>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</si>
  <si>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</si>
  <si>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</si>
  <si>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</si>
  <si>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</si>
  <si>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</si>
  <si>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</si>
  <si>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</si>
  <si>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</si>
  <si>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</si>
  <si>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</si>
  <si>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</si>
  <si>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</si>
  <si>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</si>
  <si>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</si>
  <si>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</si>
  <si>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</si>
  <si>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</si>
  <si>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</si>
  <si>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</si>
  <si>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</si>
  <si>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</si>
  <si>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</si>
  <si>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</si>
  <si>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</si>
  <si>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</si>
  <si>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</si>
  <si>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</si>
  <si>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</si>
  <si>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</si>
  <si>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</si>
  <si>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</si>
  <si>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</si>
  <si>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</si>
  <si>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</si>
  <si>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</si>
  <si>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</si>
  <si>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</si>
  <si>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</si>
  <si>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</si>
  <si>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</si>
  <si>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</si>
  <si>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</si>
  <si>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</si>
  <si>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</si>
  <si>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</si>
  <si>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</si>
  <si>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</si>
  <si>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</si>
  <si>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</si>
  <si>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</si>
  <si>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</si>
  <si>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</si>
  <si>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</si>
  <si>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</si>
  <si>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</si>
  <si>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</si>
  <si>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</si>
  <si>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</si>
  <si>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</si>
  <si>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</si>
  <si>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</si>
  <si>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</si>
  <si>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</si>
  <si>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</si>
  <si>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</si>
  <si>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</si>
  <si>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</si>
  <si>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</si>
  <si>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</si>
  <si>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</si>
  <si>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</si>
  <si>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</si>
  <si>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</si>
  <si>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</si>
  <si>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</si>
  <si>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</si>
  <si>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</si>
  <si>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</si>
  <si>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</si>
  <si>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</si>
  <si>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</si>
  <si>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</si>
  <si>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</si>
  <si>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</si>
  <si>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</si>
  <si>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</si>
  <si>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</si>
  <si>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</si>
  <si>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</si>
  <si>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</si>
  <si>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</si>
  <si>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</si>
  <si>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</si>
  <si>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</si>
  <si>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</si>
  <si>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</si>
  <si>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</si>
  <si>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</si>
  <si>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</si>
  <si>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</si>
  <si>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</si>
  <si>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</si>
  <si>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</si>
  <si>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</si>
  <si>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</si>
  <si>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</si>
  <si>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</si>
  <si>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</si>
  <si>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</si>
  <si>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</si>
  <si>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</si>
  <si>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</si>
  <si>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</si>
  <si>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</si>
  <si>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</si>
  <si>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</si>
  <si>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</si>
  <si>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</si>
  <si>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</si>
  <si>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</si>
  <si>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</si>
  <si>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</si>
  <si>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</si>
  <si>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</si>
  <si>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</si>
  <si>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</si>
  <si>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</si>
  <si>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</si>
  <si>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</si>
  <si>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</si>
  <si>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</si>
  <si>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</si>
  <si>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</si>
  <si>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</si>
  <si>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</si>
  <si>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</si>
  <si>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</si>
  <si>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</si>
  <si>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</si>
  <si>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</si>
  <si>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</si>
  <si>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</si>
  <si>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</si>
  <si>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</si>
  <si>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</si>
  <si>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</si>
  <si>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</si>
  <si>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</si>
  <si>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</si>
  <si>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</si>
  <si>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</si>
  <si>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</si>
  <si>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</si>
  <si>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</si>
  <si>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</si>
  <si>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</si>
  <si>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</si>
  <si>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</si>
  <si>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</si>
  <si>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</si>
  <si>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</si>
  <si>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</si>
  <si>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</si>
  <si>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</si>
  <si>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</si>
  <si>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</si>
  <si>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</si>
  <si>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</si>
  <si>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</si>
  <si>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</si>
  <si>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</si>
  <si>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</si>
  <si>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</si>
  <si>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</si>
  <si>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</si>
  <si>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</si>
  <si>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</si>
  <si>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</si>
  <si>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</si>
  <si>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</si>
  <si>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</si>
  <si>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</si>
  <si>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</si>
  <si>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</si>
  <si>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</si>
  <si>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</si>
  <si>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</si>
  <si>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</si>
  <si>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</si>
  <si>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</si>
  <si>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</si>
  <si>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</si>
  <si>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</si>
  <si>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</si>
  <si>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</si>
  <si>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</si>
  <si>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</si>
  <si>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</si>
  <si>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</si>
  <si>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</si>
  <si>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</si>
  <si>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</si>
  <si>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</si>
  <si>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</si>
  <si>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</si>
  <si>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</si>
  <si>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</si>
  <si>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</si>
  <si>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</si>
  <si>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</si>
  <si>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</si>
  <si>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</si>
  <si>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</si>
  <si>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</si>
  <si>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</si>
  <si>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</si>
  <si>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</si>
  <si>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</si>
  <si>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</si>
  <si>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</si>
  <si>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</si>
  <si>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</si>
  <si>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</si>
  <si>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</si>
  <si>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</si>
  <si>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</si>
  <si>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</si>
  <si>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</si>
  <si>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</si>
  <si>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</si>
  <si>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</si>
  <si>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</si>
  <si>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</si>
  <si>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</si>
  <si>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</si>
  <si>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</si>
  <si>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</si>
  <si>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</si>
  <si>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</si>
  <si>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</si>
  <si>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</si>
  <si>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</si>
  <si>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</si>
  <si>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</si>
  <si>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</si>
  <si>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</si>
  <si>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</si>
  <si>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</si>
  <si>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</si>
  <si>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</si>
  <si>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</si>
  <si>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</si>
  <si>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</si>
  <si>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</si>
  <si>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</si>
  <si>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</si>
  <si>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</si>
  <si>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</si>
  <si>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</si>
  <si>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</si>
  <si>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</si>
  <si>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</si>
  <si>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</si>
  <si>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</si>
  <si>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</si>
  <si>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</si>
  <si>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</si>
  <si>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</si>
  <si>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</si>
  <si>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</si>
  <si>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</si>
  <si>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</si>
  <si>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</si>
  <si>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</si>
  <si>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</si>
  <si>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</si>
  <si>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</si>
  <si>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</si>
  <si>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</si>
  <si>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</si>
  <si>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</si>
  <si>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</si>
  <si>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</si>
  <si>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</si>
  <si>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</si>
  <si>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</si>
  <si>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</si>
  <si>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</si>
  <si>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</si>
  <si>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</si>
  <si>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</si>
  <si>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</si>
  <si>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</si>
  <si>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</si>
  <si>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</si>
  <si>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</si>
  <si>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</si>
  <si>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</si>
  <si>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</si>
  <si>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</si>
  <si>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</si>
  <si>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</si>
  <si>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</si>
  <si>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</si>
  <si>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</si>
  <si>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</si>
  <si>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</si>
  <si>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</si>
  <si>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</si>
  <si>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</si>
  <si>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</si>
  <si>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</si>
  <si>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</si>
  <si>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</si>
  <si>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</si>
  <si>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</si>
  <si>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</si>
  <si>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</si>
  <si>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</si>
  <si>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</si>
  <si>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</si>
  <si>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</si>
  <si>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</si>
  <si>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</si>
  <si>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</si>
  <si>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</si>
  <si>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</si>
  <si>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</si>
  <si>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</si>
  <si>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</si>
  <si>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</si>
  <si>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</si>
  <si>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</si>
  <si>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</si>
  <si>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</si>
  <si>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</si>
  <si>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</si>
  <si>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</si>
  <si>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</si>
  <si>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</si>
  <si>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</si>
  <si>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</si>
  <si>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</si>
  <si>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</si>
  <si>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</si>
  <si>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</si>
  <si>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</si>
  <si>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</si>
  <si>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</si>
  <si>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</si>
  <si>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</si>
  <si>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</si>
  <si>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</si>
  <si>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</si>
  <si>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</si>
  <si>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</si>
  <si>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</si>
  <si>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</si>
  <si>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</si>
  <si>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</si>
  <si>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</si>
  <si>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</si>
  <si>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</si>
  <si>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</si>
  <si>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</si>
  <si>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</si>
  <si>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</si>
  <si>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</si>
  <si>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</si>
  <si>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</si>
  <si>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</si>
  <si>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</si>
  <si>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</si>
  <si>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</si>
  <si>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</si>
  <si>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</si>
  <si>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</si>
  <si>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</si>
  <si>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</si>
  <si>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</si>
  <si>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</si>
  <si>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</si>
  <si>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</si>
  <si>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</si>
  <si>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</si>
  <si>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</si>
  <si>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</si>
  <si>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</si>
  <si>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</si>
  <si>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</si>
  <si>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</si>
  <si>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</si>
  <si>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</si>
  <si>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</si>
  <si>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</si>
  <si>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</si>
  <si>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</si>
  <si>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</si>
  <si>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</si>
  <si>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</si>
  <si>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</si>
  <si>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</si>
  <si>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</si>
  <si>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</si>
  <si>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</si>
  <si>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</si>
  <si>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</si>
  <si>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</si>
  <si>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</si>
  <si>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</si>
  <si>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</si>
  <si>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</si>
  <si>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</si>
  <si>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</si>
  <si>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</si>
  <si>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</si>
  <si>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</si>
  <si>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</si>
  <si>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</si>
  <si>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</si>
  <si>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</si>
  <si>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</si>
  <si>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</si>
  <si>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</si>
  <si>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</si>
  <si>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</si>
  <si>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</si>
  <si>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</si>
  <si>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</si>
  <si>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</si>
  <si>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</si>
  <si>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</si>
  <si>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</si>
  <si>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</si>
  <si>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</si>
  <si>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</si>
  <si>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</si>
  <si>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</si>
  <si>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</si>
  <si>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</si>
  <si>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</si>
  <si>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</si>
  <si>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</si>
  <si>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</si>
  <si>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</si>
  <si>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</si>
  <si>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</si>
  <si>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</si>
  <si>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</si>
  <si>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</si>
  <si>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</si>
  <si>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</si>
  <si>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</si>
  <si>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</si>
  <si>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</si>
  <si>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</si>
  <si>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</si>
  <si>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</si>
  <si>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</si>
  <si>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</si>
  <si>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</si>
  <si>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</si>
  <si>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</si>
  <si>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</si>
  <si>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</si>
  <si>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</si>
  <si>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</si>
  <si>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</si>
  <si>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</si>
  <si>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</si>
  <si>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</si>
  <si>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</si>
  <si>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</si>
  <si>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</si>
  <si>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</si>
  <si>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</si>
  <si>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</si>
  <si>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</si>
  <si>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</si>
  <si>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</si>
  <si>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</si>
  <si>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</si>
  <si>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</si>
  <si>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</si>
  <si>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</si>
  <si>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</si>
  <si>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</si>
  <si>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</si>
  <si>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</si>
  <si>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</si>
  <si>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</si>
  <si>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</si>
  <si>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</si>
  <si>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</si>
  <si>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</si>
  <si>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</si>
  <si>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</si>
  <si>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</si>
  <si>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</si>
  <si>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</si>
  <si>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</si>
  <si>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</si>
  <si>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</si>
  <si>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</si>
  <si>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</si>
  <si>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</si>
  <si>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</si>
  <si>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</si>
  <si>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</si>
  <si>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</si>
  <si>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</si>
  <si>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</si>
  <si>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</si>
  <si>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</si>
  <si>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</si>
  <si>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</si>
  <si>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</si>
  <si>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</si>
  <si>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</si>
  <si>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</si>
  <si>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</si>
  <si>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</si>
  <si>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</si>
  <si>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</si>
  <si>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</si>
  <si>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</si>
  <si>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</si>
  <si>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</si>
  <si>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</si>
  <si>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</si>
  <si>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</si>
  <si>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</si>
  <si>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</si>
  <si>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</si>
  <si>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</si>
  <si>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</si>
  <si>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</si>
  <si>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</si>
  <si>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</si>
  <si>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</si>
  <si>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</si>
  <si>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</si>
  <si>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</si>
  <si>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</si>
  <si>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</si>
  <si>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</si>
  <si>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</si>
  <si>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</si>
  <si>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</si>
  <si>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</si>
  <si>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</si>
  <si>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</si>
  <si>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</si>
  <si>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</si>
  <si>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</si>
  <si>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</si>
  <si>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</si>
  <si>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</si>
  <si>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</si>
  <si>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</si>
  <si>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</si>
  <si>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</si>
  <si>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</si>
  <si>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</si>
  <si>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</si>
  <si>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</si>
  <si>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</si>
  <si>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</si>
  <si>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</si>
  <si>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</si>
  <si>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</si>
  <si>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</si>
  <si>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</si>
  <si>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</si>
  <si>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</si>
  <si>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</si>
  <si>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</si>
  <si>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</si>
  <si>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</si>
  <si>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</si>
  <si>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</si>
  <si>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</si>
  <si>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</si>
  <si>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</si>
  <si>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</si>
  <si>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</si>
  <si>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</si>
  <si>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</si>
  <si>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</si>
  <si>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</si>
  <si>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</si>
  <si>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</si>
  <si>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</si>
  <si>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</si>
  <si>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</si>
  <si>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</si>
  <si>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</si>
  <si>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</si>
  <si>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</si>
  <si>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</si>
  <si>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</si>
  <si>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</si>
  <si>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</si>
  <si>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</si>
  <si>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</si>
  <si>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</si>
  <si>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</si>
  <si>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</si>
  <si>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</si>
  <si>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</si>
  <si>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</si>
  <si>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</si>
  <si>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</si>
  <si>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</si>
  <si>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</si>
  <si>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</si>
  <si>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</si>
  <si>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</si>
  <si>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</si>
  <si>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</si>
  <si>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</si>
  <si>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</si>
  <si>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</si>
  <si>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</si>
  <si>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</si>
  <si>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</si>
  <si>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</si>
  <si>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</si>
  <si>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</si>
  <si>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</si>
  <si>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</si>
  <si>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</si>
  <si>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</si>
  <si>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</si>
  <si>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</si>
  <si>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</si>
  <si>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</si>
  <si>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</si>
  <si>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</si>
  <si>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</si>
  <si>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</si>
  <si>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</si>
  <si>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</si>
  <si>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</si>
  <si>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</si>
  <si>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</si>
  <si>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</si>
  <si>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</si>
  <si>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</si>
  <si>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</si>
  <si>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</si>
  <si>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</si>
  <si>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</si>
  <si>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</si>
  <si>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</si>
  <si>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</si>
  <si>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</si>
  <si>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</si>
  <si>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</si>
  <si>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</si>
  <si>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</si>
  <si>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</si>
  <si>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</si>
  <si>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</si>
  <si>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</si>
  <si>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</si>
  <si>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</si>
  <si>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</si>
  <si>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</si>
  <si>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</si>
  <si>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</si>
  <si>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</si>
  <si>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</si>
  <si>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</si>
  <si>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</si>
  <si>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</si>
  <si>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</si>
  <si>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</si>
  <si>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</si>
  <si>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</si>
  <si>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</si>
  <si>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</si>
  <si>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</si>
  <si>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</si>
  <si>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</si>
  <si>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</si>
  <si>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</si>
  <si>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</si>
  <si>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</si>
  <si>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</si>
  <si>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</si>
  <si>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</si>
  <si>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</si>
  <si>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</si>
  <si>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</si>
  <si>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</si>
  <si>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</si>
  <si>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</si>
  <si>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</si>
  <si>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</si>
  <si>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</si>
  <si>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</si>
  <si>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</si>
  <si>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</si>
  <si>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</si>
  <si>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</si>
  <si>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</si>
  <si>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</si>
  <si>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</si>
  <si>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</si>
  <si>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</si>
  <si>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</si>
  <si>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</si>
  <si>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</si>
  <si>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</si>
  <si>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</si>
  <si>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</si>
  <si>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</si>
  <si>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</si>
  <si>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</si>
  <si>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</si>
  <si>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</si>
  <si>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</si>
  <si>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</si>
  <si>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</si>
  <si>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</si>
  <si>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</si>
  <si>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</si>
  <si>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</si>
  <si>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</si>
  <si>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</si>
  <si>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</si>
  <si>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</si>
  <si>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</si>
  <si>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</si>
  <si>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</si>
  <si>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</si>
  <si>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</si>
  <si>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</si>
  <si>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</si>
  <si>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</si>
  <si>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</si>
  <si>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</si>
  <si>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</si>
  <si>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</si>
  <si>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</si>
  <si>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</si>
  <si>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</si>
  <si>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</si>
  <si>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</si>
  <si>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</si>
  <si>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</si>
  <si>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</si>
  <si>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</si>
  <si>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</si>
  <si>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</si>
  <si>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</si>
  <si>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</si>
  <si>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</si>
  <si>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</si>
  <si>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</si>
  <si>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</si>
  <si>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</si>
  <si>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</si>
  <si>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</si>
  <si>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</si>
  <si>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</si>
  <si>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</si>
  <si>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</si>
  <si>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</si>
  <si>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</si>
  <si>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</si>
  <si>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</si>
  <si>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</si>
  <si>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</si>
  <si>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</si>
  <si>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</si>
  <si>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</si>
  <si>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</si>
  <si>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</si>
  <si>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</si>
  <si>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</si>
  <si>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</si>
  <si>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</si>
  <si>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</si>
  <si>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</si>
  <si>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</si>
  <si>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</si>
  <si>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</si>
  <si>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</si>
  <si>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</si>
  <si>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</si>
  <si>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</si>
  <si>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</si>
  <si>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</si>
  <si>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</si>
  <si>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</si>
  <si>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</si>
  <si>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</si>
  <si>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</si>
  <si>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</si>
  <si>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</si>
  <si>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</si>
  <si>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</si>
  <si>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</si>
  <si>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</si>
  <si>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</si>
  <si>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</si>
  <si>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</si>
  <si>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</si>
  <si>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</si>
  <si>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</si>
  <si>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</si>
  <si>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</si>
  <si>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</si>
  <si>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</si>
  <si>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</si>
  <si>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</si>
  <si>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</si>
  <si>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</si>
  <si>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</si>
  <si>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</si>
  <si>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</si>
  <si>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</si>
  <si>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</si>
  <si>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</si>
  <si>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</si>
  <si>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</si>
  <si>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</si>
  <si>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</si>
  <si>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</si>
  <si>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</si>
  <si>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</si>
  <si>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</si>
  <si>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</si>
  <si>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</si>
  <si>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</si>
  <si>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</si>
  <si>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</si>
  <si>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</si>
  <si>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</si>
  <si>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</si>
  <si>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</si>
  <si>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</si>
  <si>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</si>
  <si>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</si>
  <si>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</si>
  <si>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</si>
  <si>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</si>
  <si>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</si>
  <si>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</si>
  <si>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</si>
  <si>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</si>
  <si>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</si>
  <si>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</si>
  <si>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</si>
  <si>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</si>
  <si>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</si>
  <si>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</si>
  <si>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</si>
  <si>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</si>
  <si>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</si>
  <si>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</si>
  <si>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</si>
  <si>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</si>
  <si>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</si>
  <si>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</si>
  <si>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</si>
  <si>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</si>
  <si>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</si>
  <si>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</si>
  <si>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</si>
  <si>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</si>
  <si>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</si>
  <si>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</si>
  <si>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</si>
  <si>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</si>
  <si>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</si>
  <si>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</si>
  <si>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</si>
  <si>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</si>
  <si>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</si>
  <si>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</si>
  <si>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</si>
  <si>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</si>
  <si>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</si>
  <si>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</si>
  <si>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</si>
  <si>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</si>
  <si>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</si>
  <si>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</si>
  <si>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</si>
  <si>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</si>
  <si>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</si>
  <si>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</si>
  <si>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</si>
  <si>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</si>
  <si>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</si>
  <si>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</si>
  <si>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</si>
  <si>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</si>
  <si>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</si>
  <si>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</si>
  <si>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</si>
  <si>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</si>
  <si>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</si>
  <si>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</si>
  <si>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</si>
  <si>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</si>
  <si>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</si>
  <si>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</si>
  <si>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</si>
  <si>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</si>
  <si>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</si>
  <si>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</si>
  <si>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</si>
  <si>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</si>
  <si>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</si>
  <si>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</si>
  <si>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</si>
  <si>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</si>
  <si>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</si>
  <si>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</si>
  <si>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</si>
  <si>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</si>
  <si>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</si>
  <si>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</si>
  <si>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</si>
  <si>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</si>
  <si>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</si>
  <si>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</si>
  <si>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</si>
  <si>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</si>
  <si>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</si>
  <si>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</si>
  <si>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</si>
  <si>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</si>
  <si>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</si>
  <si>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</si>
  <si>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</si>
  <si>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</si>
  <si>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</si>
  <si>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</si>
  <si>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</si>
  <si>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</si>
  <si>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</si>
  <si>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</si>
  <si>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</si>
  <si>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</si>
  <si>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</si>
  <si>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</si>
  <si>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</si>
  <si>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</si>
  <si>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</si>
  <si>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</si>
  <si>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</si>
  <si>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</si>
  <si>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</si>
  <si>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</si>
  <si>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</si>
  <si>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</si>
  <si>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</si>
  <si>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</si>
  <si>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</si>
  <si>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</si>
  <si>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</si>
  <si>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</si>
  <si>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</si>
  <si>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</si>
  <si>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</si>
  <si>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</si>
  <si>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</si>
  <si>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</si>
  <si>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</si>
  <si>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</si>
  <si>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</si>
  <si>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</si>
  <si>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</si>
  <si>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</si>
  <si>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</si>
  <si>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</si>
  <si>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</si>
  <si>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</si>
  <si>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</si>
  <si>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</si>
  <si>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</si>
  <si>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</si>
  <si>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</si>
  <si>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</si>
  <si>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</si>
  <si>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</si>
  <si>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</si>
  <si>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</si>
  <si>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</si>
  <si>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</si>
  <si>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</si>
  <si>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</si>
  <si>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</si>
  <si>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</si>
  <si>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</si>
  <si>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</si>
  <si>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</si>
  <si>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</si>
  <si>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</si>
  <si>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</si>
  <si>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</si>
  <si>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</si>
  <si>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</si>
  <si>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</si>
  <si>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</si>
  <si>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</si>
  <si>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</si>
  <si>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</si>
  <si>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</si>
  <si>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</si>
  <si>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</si>
  <si>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</si>
  <si>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</si>
  <si>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</si>
  <si>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</si>
  <si>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</si>
  <si>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</si>
  <si>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</si>
  <si>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</si>
  <si>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</si>
  <si>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</si>
  <si>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</si>
  <si>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</si>
  <si>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</si>
  <si>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</si>
  <si>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</si>
  <si>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</si>
  <si>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</si>
  <si>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</si>
  <si>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</si>
  <si>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</si>
  <si>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</si>
  <si>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</si>
  <si>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</si>
  <si>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</si>
  <si>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</si>
  <si>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</si>
  <si>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</si>
  <si>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</si>
  <si>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</si>
  <si>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</si>
  <si>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</si>
  <si>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</si>
  <si>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</si>
  <si>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</si>
  <si>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</si>
  <si>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</si>
  <si>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</si>
  <si>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</si>
  <si>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</si>
  <si>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</si>
  <si>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</si>
  <si>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</si>
  <si>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</si>
  <si>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</si>
  <si>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</si>
  <si>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</si>
  <si>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</si>
  <si>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</si>
  <si>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</si>
  <si>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</si>
  <si>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</si>
  <si>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</si>
  <si>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</si>
  <si>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</si>
  <si>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</si>
  <si>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</si>
  <si>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</si>
  <si>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</si>
  <si>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</si>
  <si>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</si>
  <si>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</si>
  <si>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</si>
  <si>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</si>
  <si>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</si>
  <si>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</si>
  <si>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</si>
  <si>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</si>
  <si>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</si>
  <si>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</si>
  <si>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</si>
  <si>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</si>
  <si>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</si>
  <si>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</si>
  <si>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</si>
  <si>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</si>
  <si>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</si>
  <si>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</si>
  <si>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</si>
  <si>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</si>
  <si>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</si>
  <si>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</si>
  <si>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</si>
  <si>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</si>
  <si>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</si>
  <si>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</si>
  <si>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</si>
  <si>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</si>
  <si>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</si>
  <si>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</si>
  <si>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</si>
  <si>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</si>
  <si>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</si>
  <si>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</si>
  <si>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</si>
  <si>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</si>
  <si>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</si>
  <si>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</si>
  <si>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</si>
  <si>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</si>
  <si>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</si>
  <si>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</si>
  <si>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</si>
  <si>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</si>
  <si>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</si>
  <si>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</si>
  <si>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</si>
  <si>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</si>
  <si>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</si>
  <si>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</si>
  <si>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</si>
  <si>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</si>
  <si>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</si>
  <si>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</si>
  <si>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</si>
  <si>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</si>
  <si>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</si>
  <si>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</si>
  <si>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</si>
  <si>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</si>
  <si>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</si>
  <si>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</si>
  <si>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</si>
  <si>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</si>
  <si>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</si>
  <si>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</si>
  <si>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</si>
  <si>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</si>
  <si>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</si>
  <si>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</si>
  <si>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</si>
  <si>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</si>
  <si>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</si>
  <si>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</si>
  <si>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</si>
  <si>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</si>
  <si>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</si>
  <si>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</si>
  <si>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</si>
  <si>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</si>
  <si>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</si>
  <si>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</si>
  <si>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</si>
  <si>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</si>
  <si>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</si>
  <si>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</si>
  <si>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</si>
  <si>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</si>
  <si>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</si>
  <si>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</si>
  <si>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</si>
  <si>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</si>
  <si>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</si>
  <si>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</si>
  <si>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</si>
  <si>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</si>
  <si>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</si>
  <si>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</si>
  <si>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</si>
  <si>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</si>
  <si>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</si>
  <si>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</si>
  <si>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</si>
  <si>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</si>
  <si>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</si>
  <si>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</si>
  <si>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</si>
  <si>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</si>
  <si>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</si>
  <si>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</si>
  <si>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</si>
  <si>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</si>
  <si>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</si>
  <si>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</si>
  <si>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</si>
  <si>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</si>
  <si>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</si>
  <si>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</si>
  <si>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</si>
  <si>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</si>
  <si>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</si>
  <si>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</si>
  <si>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</si>
  <si>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</si>
  <si>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</si>
  <si>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</si>
  <si>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</si>
  <si>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</si>
  <si>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</si>
  <si>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</si>
  <si>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</si>
  <si>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</si>
  <si>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</si>
  <si>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</si>
  <si>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</si>
  <si>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</si>
  <si>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</si>
  <si>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</si>
  <si>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</si>
  <si>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</si>
  <si>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</si>
  <si>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</si>
  <si>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</si>
  <si>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</si>
  <si>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</si>
  <si>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</si>
  <si>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</si>
  <si>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</si>
  <si>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</si>
  <si>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</si>
  <si>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</si>
  <si>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</si>
  <si>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</si>
  <si>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</si>
  <si>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</si>
  <si>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</si>
  <si>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</si>
  <si>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</si>
  <si>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</si>
  <si>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</si>
  <si>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</si>
  <si>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</si>
  <si>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</si>
  <si>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</si>
  <si>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</si>
  <si>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</si>
  <si>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</si>
  <si>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</si>
  <si>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</si>
  <si>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</si>
  <si>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</si>
  <si>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</si>
  <si>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</si>
  <si>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</si>
  <si>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</si>
  <si>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</si>
  <si>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</si>
  <si>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</si>
  <si>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</si>
  <si>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</si>
  <si>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</si>
  <si>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</si>
  <si>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</si>
  <si>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</si>
  <si>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</si>
  <si>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</si>
  <si>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</si>
  <si>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</si>
  <si>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</si>
  <si>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</si>
  <si>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</si>
  <si>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</si>
  <si>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</si>
  <si>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</si>
  <si>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</si>
  <si>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</si>
  <si>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</si>
  <si>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</si>
  <si>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</si>
  <si>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</si>
  <si>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</si>
  <si>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</si>
  <si>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</si>
  <si>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</si>
  <si>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</si>
  <si>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</si>
  <si>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</si>
  <si>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</si>
  <si>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</si>
  <si>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</si>
  <si>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</si>
  <si>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</si>
  <si>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</si>
  <si>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</si>
  <si>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</si>
  <si>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</si>
  <si>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</si>
  <si>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</si>
  <si>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</si>
  <si>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</si>
  <si>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</si>
  <si>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</si>
  <si>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</si>
  <si>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</si>
  <si>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</si>
  <si>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</si>
  <si>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</si>
  <si>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</si>
  <si>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</si>
  <si>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</si>
  <si>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</si>
  <si>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</si>
  <si>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</si>
  <si>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</si>
  <si>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</si>
  <si>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</si>
  <si>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</si>
  <si>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</si>
  <si>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</si>
  <si>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</si>
  <si>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</si>
  <si>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</si>
  <si>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</si>
  <si>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</si>
  <si>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</si>
  <si>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</si>
  <si>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</si>
  <si>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</si>
  <si>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</si>
  <si>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</si>
  <si>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</si>
  <si>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</si>
  <si>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</si>
  <si>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</si>
  <si>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</si>
  <si>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</si>
  <si>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</si>
  <si>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</si>
  <si>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</si>
  <si>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</si>
  <si>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</si>
  <si>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</si>
  <si>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</si>
  <si>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</si>
  <si>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</si>
  <si>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</si>
  <si>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</si>
  <si>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</si>
  <si>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</si>
  <si>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</si>
  <si>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</si>
  <si>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</si>
  <si>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</si>
  <si>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</si>
  <si>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</si>
  <si>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</si>
  <si>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</si>
  <si>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</si>
  <si>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</si>
  <si>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</si>
  <si>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</si>
  <si>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</si>
  <si>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</si>
  <si>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</si>
  <si>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</si>
  <si>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</si>
  <si>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</si>
  <si>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</si>
  <si>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</si>
  <si>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</si>
  <si>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</si>
  <si>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</si>
  <si>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</si>
  <si>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</si>
  <si>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</si>
  <si>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</si>
  <si>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</si>
  <si>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</si>
  <si>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</si>
  <si>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</si>
  <si>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</si>
  <si>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</si>
  <si>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</si>
  <si>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</si>
  <si>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</si>
  <si>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</si>
  <si>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</si>
  <si>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</si>
  <si>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</si>
  <si>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</si>
  <si>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</si>
  <si>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</si>
  <si>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</si>
  <si>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</si>
  <si>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</si>
  <si>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</si>
  <si>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</si>
  <si>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</si>
  <si>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</si>
  <si>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</si>
  <si>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</si>
  <si>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</si>
  <si>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</si>
  <si>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</si>
  <si>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</si>
  <si>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</si>
  <si>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</si>
  <si>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</si>
  <si>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</si>
  <si>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</si>
  <si>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</si>
  <si>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</si>
  <si>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</si>
  <si>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</si>
  <si>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</si>
  <si>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</si>
  <si>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</si>
  <si>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</si>
  <si>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</si>
  <si>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</si>
  <si>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</si>
  <si>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</si>
  <si>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</si>
  <si>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</si>
  <si>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</si>
  <si>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</si>
  <si>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</si>
  <si>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</si>
  <si>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</si>
  <si>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</si>
  <si>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</si>
  <si>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</si>
  <si>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</si>
  <si>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</si>
  <si>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</si>
  <si>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</si>
  <si>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</si>
  <si>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</si>
  <si>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</si>
  <si>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</si>
  <si>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</si>
  <si>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</si>
  <si>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</si>
  <si>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</si>
  <si>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</si>
  <si>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</si>
  <si>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</si>
  <si>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</si>
  <si>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</si>
  <si>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</si>
  <si>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</si>
  <si>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</si>
  <si>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</si>
  <si>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</si>
  <si>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</si>
  <si>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</si>
  <si>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</si>
  <si>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</si>
  <si>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</si>
  <si>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</si>
  <si>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</si>
  <si>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</si>
  <si>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</si>
  <si>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</si>
  <si>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</si>
  <si>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</si>
  <si>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</si>
  <si>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</si>
  <si>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</si>
  <si>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</si>
  <si>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</si>
  <si>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</si>
  <si>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</si>
  <si>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</si>
  <si>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</si>
  <si>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</si>
  <si>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</si>
  <si>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</si>
  <si>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</si>
  <si>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</si>
  <si>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</si>
  <si>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</si>
  <si>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</si>
  <si>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</si>
  <si>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</si>
  <si>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</si>
  <si>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</si>
  <si>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</si>
  <si>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</si>
  <si>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</si>
  <si>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</si>
  <si>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</si>
  <si>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</si>
  <si>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</si>
  <si>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</si>
  <si>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</si>
  <si>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</si>
  <si>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</si>
  <si>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</si>
  <si>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</si>
  <si>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</si>
  <si>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</si>
  <si>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</si>
  <si>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</si>
  <si>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</si>
  <si>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</si>
  <si>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</si>
  <si>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</si>
  <si>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</si>
  <si>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</si>
  <si>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</si>
  <si>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</si>
  <si>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</si>
  <si>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</si>
  <si>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</si>
  <si>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</si>
  <si>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</si>
  <si>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</si>
  <si>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</si>
  <si>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</si>
  <si>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</si>
  <si>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</si>
  <si>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</si>
  <si>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</si>
  <si>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</si>
  <si>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</si>
  <si>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</si>
  <si>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</si>
  <si>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</si>
  <si>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</si>
  <si>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</si>
  <si>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</si>
  <si>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</si>
  <si>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</si>
  <si>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</si>
  <si>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</si>
  <si>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</si>
  <si>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</si>
  <si>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</si>
  <si>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</si>
  <si>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</si>
  <si>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</si>
  <si>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</si>
  <si>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</si>
  <si>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</si>
  <si>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</si>
  <si>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</si>
  <si>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</si>
  <si>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</si>
  <si>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</si>
  <si>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</si>
  <si>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</si>
  <si>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</si>
  <si>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</si>
  <si>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</si>
  <si>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</si>
  <si>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</si>
  <si>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</si>
  <si>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</si>
  <si>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</si>
  <si>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</si>
  <si>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</si>
  <si>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</si>
  <si>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</si>
  <si>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</si>
  <si>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</si>
  <si>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</si>
  <si>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</si>
  <si>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</si>
  <si>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</si>
  <si>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</si>
  <si>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</si>
  <si>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</si>
  <si>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</si>
  <si>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</si>
  <si>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</si>
  <si>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</si>
  <si>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</si>
  <si>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</si>
  <si>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</si>
  <si>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</si>
  <si>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</si>
  <si>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</si>
  <si>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</si>
  <si>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</si>
  <si>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</si>
  <si>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</si>
  <si>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</si>
  <si>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</si>
  <si>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</si>
  <si>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</si>
  <si>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</si>
  <si>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</si>
  <si>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</si>
  <si>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</si>
  <si>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</si>
  <si>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</si>
  <si>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</si>
  <si>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</si>
  <si>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</si>
  <si>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</si>
  <si>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</si>
  <si>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</si>
  <si>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</si>
  <si>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</si>
  <si>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</si>
  <si>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</si>
  <si>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</si>
  <si>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</si>
  <si>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</si>
  <si>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</si>
  <si>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</si>
  <si>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</si>
  <si>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</si>
  <si>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</si>
  <si>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</si>
  <si>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</si>
  <si>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</si>
  <si>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</si>
  <si>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</si>
  <si>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</si>
  <si>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</si>
  <si>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</si>
  <si>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</si>
  <si>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</si>
  <si>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</si>
  <si>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</si>
  <si>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</si>
  <si>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</si>
  <si>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</si>
  <si>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</si>
  <si>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</si>
  <si>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</si>
  <si>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</si>
  <si>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</si>
  <si>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</si>
  <si>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</si>
  <si>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</si>
  <si>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</si>
  <si>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</si>
  <si>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</si>
  <si>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</si>
  <si>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</si>
  <si>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</si>
  <si>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</si>
  <si>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</si>
  <si>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</si>
  <si>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</si>
  <si>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</si>
  <si>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</si>
  <si>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</si>
  <si>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</si>
  <si>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</si>
  <si>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</si>
  <si>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</si>
  <si>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</si>
  <si>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</si>
  <si>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</si>
  <si>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</si>
  <si>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</si>
  <si>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</si>
  <si>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</si>
  <si>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</si>
  <si>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</si>
  <si>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</si>
  <si>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</si>
  <si>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</si>
  <si>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</si>
  <si>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</si>
  <si>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</si>
  <si>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</si>
  <si>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</si>
  <si>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</si>
  <si>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</si>
  <si>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</si>
  <si>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</si>
  <si>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</si>
  <si>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</si>
  <si>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</si>
  <si>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</si>
  <si>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</si>
  <si>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</si>
  <si>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</si>
  <si>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</si>
  <si>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</si>
  <si>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</si>
  <si>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</si>
  <si>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</si>
  <si>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</si>
  <si>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</si>
  <si>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</si>
  <si>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</si>
  <si>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</si>
  <si>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</si>
  <si>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</si>
  <si>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</si>
  <si>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</si>
  <si>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</si>
  <si>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</si>
  <si>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</si>
  <si>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</si>
  <si>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</si>
  <si>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</si>
  <si>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</si>
  <si>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</si>
  <si>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</si>
  <si>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</si>
  <si>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</si>
  <si>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</si>
  <si>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</si>
  <si>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</si>
  <si>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</si>
  <si>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</si>
  <si>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</si>
  <si>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</si>
  <si>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</si>
  <si>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</si>
  <si>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</si>
  <si>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</si>
  <si>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</si>
  <si>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</si>
  <si>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</si>
  <si>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</si>
  <si>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</si>
  <si>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</si>
  <si>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</si>
  <si>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</si>
  <si>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</si>
  <si>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</si>
  <si>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</si>
  <si>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</si>
  <si>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</si>
  <si>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</si>
  <si>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</si>
  <si>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</si>
  <si>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</si>
  <si>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</si>
  <si>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</si>
  <si>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</si>
  <si>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</si>
  <si>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</si>
  <si>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</si>
  <si>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</si>
  <si>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</si>
  <si>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</si>
  <si>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</si>
  <si>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</si>
  <si>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</si>
  <si>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</si>
  <si>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</si>
  <si>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</si>
  <si>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</si>
  <si>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</si>
  <si>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</si>
  <si>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</si>
  <si>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</si>
  <si>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</si>
  <si>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</si>
  <si>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</si>
  <si>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</si>
  <si>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</si>
  <si>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</si>
  <si>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</si>
  <si>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</si>
  <si>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</si>
  <si>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</si>
  <si>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</si>
  <si>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</si>
  <si>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</si>
  <si>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</si>
  <si>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</si>
  <si>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</si>
  <si>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</si>
  <si>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</si>
  <si>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</si>
  <si>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</si>
  <si>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</si>
  <si>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</si>
  <si>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</si>
  <si>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</si>
  <si>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</si>
  <si>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</si>
  <si>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</si>
  <si>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</si>
  <si>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</si>
  <si>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</si>
  <si>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</si>
  <si>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</si>
  <si>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</si>
  <si>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</si>
  <si>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</si>
  <si>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</si>
  <si>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</si>
  <si>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</si>
  <si>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</si>
  <si>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</si>
  <si>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</si>
  <si>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</si>
  <si>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</si>
  <si>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</si>
  <si>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</si>
  <si>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</si>
  <si>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</si>
  <si>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</si>
  <si>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</si>
  <si>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</si>
  <si>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</si>
  <si>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</si>
  <si>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</si>
  <si>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</si>
  <si>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</si>
  <si>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</si>
  <si>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</si>
  <si>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</si>
  <si>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</si>
  <si>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</si>
  <si>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</si>
  <si>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</si>
  <si>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</si>
  <si>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</si>
  <si>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</si>
  <si>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</si>
  <si>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</si>
  <si>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</si>
  <si>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</si>
  <si>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</si>
  <si>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</si>
  <si>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</si>
  <si>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</si>
  <si>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</si>
  <si>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</si>
  <si>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</si>
  <si>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</si>
  <si>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</si>
  <si>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</si>
  <si>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</si>
  <si>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</si>
  <si>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</si>
  <si>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</si>
  <si>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</si>
  <si>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</si>
  <si>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</si>
  <si>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</si>
  <si>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</si>
  <si>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</si>
  <si>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</si>
  <si>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</si>
  <si>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</si>
  <si>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</si>
  <si>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</si>
  <si>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</si>
  <si>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</si>
  <si>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</si>
  <si>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</si>
  <si>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</si>
  <si>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</si>
  <si>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</si>
  <si>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</si>
  <si>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</si>
  <si>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</si>
  <si>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</si>
  <si>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</si>
  <si>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</si>
  <si>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</si>
  <si>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</si>
  <si>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</si>
  <si>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</si>
  <si>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</si>
  <si>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</si>
  <si>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</si>
  <si>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</si>
  <si>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</si>
  <si>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</si>
  <si>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</si>
  <si>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</si>
  <si>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</si>
  <si>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</si>
  <si>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</si>
  <si>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</si>
  <si>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</si>
  <si>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</si>
  <si>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</si>
  <si>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</si>
  <si>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</si>
  <si>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</si>
  <si>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</si>
  <si>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</si>
  <si>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</si>
  <si>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</si>
  <si>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</si>
  <si>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</si>
  <si>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</si>
  <si>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</si>
  <si>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</si>
  <si>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</si>
  <si>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</si>
  <si>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</si>
  <si>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</si>
  <si>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</si>
  <si>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</si>
  <si>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</si>
  <si>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</si>
  <si>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</si>
  <si>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</si>
  <si>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</si>
  <si>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</si>
  <si>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</si>
  <si>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</si>
  <si>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</si>
  <si>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</si>
  <si>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</si>
  <si>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</si>
  <si>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</si>
  <si>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</si>
  <si>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</si>
  <si>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</si>
  <si>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</si>
  <si>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</si>
  <si>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</si>
  <si>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</si>
  <si>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</si>
  <si>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</si>
  <si>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</si>
  <si>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</si>
  <si>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</si>
  <si>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</si>
  <si>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</si>
  <si>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</si>
  <si>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</si>
  <si>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</si>
  <si>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</si>
  <si>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</si>
  <si>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</si>
  <si>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</si>
  <si>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</si>
  <si>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</si>
  <si>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</si>
  <si>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</si>
  <si>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</si>
  <si>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</si>
  <si>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</si>
  <si>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</si>
  <si>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</si>
  <si>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</si>
  <si>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</si>
  <si>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</si>
  <si>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</si>
  <si>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</si>
  <si>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</si>
  <si>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</si>
  <si>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</si>
  <si>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</si>
  <si>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</si>
  <si>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</si>
  <si>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</si>
  <si>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</si>
  <si>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</si>
  <si>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</si>
  <si>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</si>
  <si>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</si>
  <si>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</si>
  <si>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</si>
  <si>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</si>
  <si>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</si>
  <si>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</si>
  <si>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</si>
  <si>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</si>
  <si>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</si>
  <si>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</si>
  <si>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</si>
  <si>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</si>
  <si>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</si>
  <si>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</si>
  <si>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</si>
  <si>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</si>
  <si>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</si>
  <si>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</si>
  <si>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</si>
  <si>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</si>
  <si>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</si>
  <si>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</si>
  <si>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</si>
  <si>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</si>
  <si>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</si>
  <si>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</si>
  <si>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</si>
  <si>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</si>
  <si>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</si>
  <si>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</si>
  <si>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</si>
  <si>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</si>
  <si>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</si>
  <si>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</si>
  <si>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</si>
  <si>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</si>
  <si>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</si>
  <si>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</si>
  <si>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</si>
  <si>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</si>
  <si>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</si>
  <si>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</si>
  <si>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</si>
  <si>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</si>
  <si>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</si>
  <si>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</si>
  <si>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</si>
  <si>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</si>
  <si>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</si>
  <si>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</si>
  <si>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</si>
  <si>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</si>
  <si>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</si>
  <si>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</si>
  <si>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</si>
  <si>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</si>
  <si>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</si>
  <si>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</si>
  <si>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</si>
  <si>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</si>
  <si>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</si>
  <si>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</si>
  <si>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</si>
  <si>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</si>
  <si>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</si>
  <si>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</si>
  <si>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</si>
  <si>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</si>
  <si>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</si>
  <si>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</si>
  <si>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</si>
  <si>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</si>
  <si>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</si>
  <si>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</si>
  <si>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</si>
  <si>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</si>
  <si>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</si>
  <si>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</si>
  <si>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</si>
  <si>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</si>
  <si>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</si>
  <si>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</si>
  <si>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</si>
  <si>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</si>
  <si>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</si>
  <si>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</si>
  <si>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</si>
  <si>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</si>
  <si>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</si>
  <si>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</si>
  <si>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</si>
  <si>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</si>
  <si>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</si>
  <si>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</si>
  <si>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</si>
  <si>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</si>
  <si>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</si>
  <si>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</si>
  <si>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</si>
  <si>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</si>
  <si>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</si>
  <si>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</si>
  <si>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</si>
  <si>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</si>
  <si>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</si>
  <si>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</si>
  <si>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</si>
  <si>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</si>
  <si>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</si>
  <si>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</si>
  <si>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</si>
  <si>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</si>
  <si>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</si>
  <si>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</si>
  <si>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</si>
  <si>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</si>
  <si>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</si>
  <si>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</si>
  <si>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</si>
  <si>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</si>
  <si>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</si>
  <si>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</si>
  <si>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</si>
  <si>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</si>
  <si>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</si>
  <si>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</si>
  <si>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</si>
  <si>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</si>
  <si>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</si>
  <si>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</si>
  <si>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</si>
  <si>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</si>
  <si>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</si>
  <si>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</si>
  <si>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</si>
  <si>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</si>
  <si>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</si>
  <si>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</si>
  <si>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</si>
  <si>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</si>
  <si>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</si>
  <si>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</si>
  <si>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</si>
  <si>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</si>
  <si>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</si>
  <si>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</si>
  <si>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</si>
  <si>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</si>
  <si>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</si>
  <si>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</si>
  <si>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</si>
  <si>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</si>
  <si>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</si>
  <si>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</si>
  <si>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</si>
  <si>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</si>
  <si>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</si>
  <si>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</si>
  <si>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</si>
  <si>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</si>
  <si>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</si>
  <si>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</si>
  <si>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</si>
  <si>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</si>
  <si>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</si>
  <si>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</si>
  <si>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</si>
  <si>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</si>
  <si>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</si>
  <si>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</si>
  <si>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</si>
  <si>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</si>
  <si>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</si>
  <si>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</si>
  <si>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</si>
  <si>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</si>
  <si>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</si>
  <si>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</si>
  <si>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</si>
  <si>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</si>
  <si>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</si>
  <si>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</si>
  <si>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</si>
  <si>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</si>
  <si>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</si>
  <si>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</si>
  <si>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</si>
  <si>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</si>
  <si>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</si>
  <si>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</si>
  <si>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</si>
  <si>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</si>
  <si>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</si>
  <si>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</si>
  <si>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</si>
  <si>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</si>
  <si>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</si>
  <si>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</si>
  <si>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</si>
  <si>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</si>
  <si>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</si>
  <si>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</si>
  <si>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</si>
  <si>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</si>
  <si>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</si>
  <si>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</si>
  <si>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</si>
  <si>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</si>
  <si>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</si>
  <si>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</si>
  <si>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</si>
  <si>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</si>
  <si>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</si>
  <si>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</si>
  <si>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</si>
  <si>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</si>
  <si>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</si>
  <si>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</si>
  <si>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</si>
  <si>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</si>
  <si>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</si>
  <si>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</si>
  <si>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</si>
  <si>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</si>
  <si>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</si>
  <si>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</si>
  <si>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</si>
  <si>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</si>
  <si>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</si>
  <si>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</si>
  <si>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</si>
  <si>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</si>
  <si>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</si>
  <si>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</si>
  <si>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</si>
  <si>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</si>
  <si>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</si>
  <si>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</si>
  <si>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</si>
  <si>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</si>
  <si>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</si>
  <si>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</si>
  <si>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</si>
  <si>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</si>
  <si>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</si>
  <si>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</si>
  <si>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</si>
  <si>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</si>
  <si>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</si>
  <si>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</si>
  <si>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</si>
  <si>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</si>
  <si>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</si>
  <si>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</si>
  <si>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</si>
  <si>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</si>
  <si>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</si>
  <si>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</si>
  <si>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</si>
  <si>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</si>
  <si>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</si>
  <si>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</si>
  <si>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</si>
  <si>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</si>
  <si>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</si>
  <si>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</si>
  <si>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</si>
  <si>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</si>
  <si>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</si>
  <si>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</si>
  <si>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</si>
  <si>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</si>
  <si>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</si>
  <si>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</si>
  <si>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</si>
  <si>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</si>
  <si>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</si>
  <si>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</si>
  <si>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</si>
  <si>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</si>
  <si>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</si>
  <si>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</si>
  <si>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</si>
  <si>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</si>
  <si>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</si>
  <si>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</si>
  <si>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</si>
  <si>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</si>
  <si>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</si>
  <si>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</si>
  <si>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</si>
  <si>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</si>
  <si>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</si>
  <si>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</si>
  <si>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</si>
  <si>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</si>
  <si>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</si>
  <si>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</si>
  <si>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</si>
  <si>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</si>
  <si>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</si>
  <si>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</si>
  <si>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</si>
  <si>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</si>
  <si>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</si>
  <si>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</si>
  <si>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</si>
  <si>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</si>
  <si>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</si>
  <si>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</si>
  <si>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</si>
  <si>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</si>
  <si>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</si>
  <si>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</si>
  <si>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</si>
  <si>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</si>
  <si>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</si>
  <si>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</si>
  <si>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</si>
  <si>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</si>
  <si>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</si>
  <si>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</si>
  <si>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</si>
  <si>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</si>
  <si>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</si>
  <si>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</si>
  <si>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</si>
  <si>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</si>
  <si>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</si>
  <si>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</si>
  <si>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</si>
  <si>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</si>
  <si>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</si>
  <si>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</si>
  <si>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</si>
  <si>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</si>
  <si>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</si>
  <si>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</si>
  <si>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</si>
  <si>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</si>
  <si>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</si>
  <si>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</si>
  <si>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</si>
  <si>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</si>
  <si>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</si>
  <si>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</si>
  <si>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</si>
  <si>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</si>
  <si>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</si>
  <si>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</si>
  <si>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</si>
  <si>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</si>
  <si>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</si>
  <si>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</si>
  <si>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</si>
  <si>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</si>
  <si>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</si>
  <si>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</si>
  <si>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</si>
  <si>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</si>
  <si>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</si>
  <si>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</si>
  <si>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</si>
  <si>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</si>
  <si>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</si>
  <si>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</si>
  <si>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</si>
  <si>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</si>
  <si>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</si>
  <si>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</si>
  <si>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</si>
  <si>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</si>
  <si>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</si>
  <si>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</si>
  <si>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</si>
  <si>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</si>
  <si>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</si>
  <si>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</si>
  <si>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</si>
  <si>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</si>
  <si>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</si>
  <si>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</si>
  <si>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</si>
  <si>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</si>
  <si>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</si>
  <si>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</si>
  <si>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</si>
  <si>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</si>
  <si>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</si>
  <si>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</si>
  <si>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</si>
  <si>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</si>
  <si>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</si>
  <si>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</si>
  <si>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</si>
  <si>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</si>
  <si>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</si>
  <si>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</si>
  <si>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</si>
  <si>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</si>
  <si>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</si>
  <si>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</si>
  <si>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</si>
  <si>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</si>
  <si>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</si>
  <si>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</si>
  <si>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</si>
  <si>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</si>
  <si>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</si>
  <si>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</si>
  <si>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</si>
  <si>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</si>
  <si>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</si>
  <si>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</si>
  <si>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</si>
  <si>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</si>
  <si>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</si>
  <si>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</si>
  <si>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</si>
  <si>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</si>
  <si>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</si>
  <si>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</si>
  <si>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</si>
  <si>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</si>
  <si>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</si>
  <si>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</si>
  <si>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</si>
  <si>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</si>
  <si>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</si>
  <si>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</si>
  <si>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</si>
  <si>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</si>
  <si>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</si>
  <si>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</si>
  <si>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</si>
  <si>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</si>
  <si>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</si>
  <si>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</si>
  <si>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</si>
  <si>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</si>
  <si>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</si>
  <si>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</si>
  <si>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</si>
  <si>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</si>
  <si>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</si>
  <si>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</si>
  <si>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</si>
  <si>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</si>
  <si>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</si>
  <si>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</si>
  <si>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</si>
  <si>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</si>
  <si>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</si>
  <si>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</si>
  <si>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</si>
  <si>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</si>
  <si>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</si>
  <si>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</si>
  <si>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</si>
  <si>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</si>
  <si>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</si>
  <si>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</si>
  <si>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</si>
  <si>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</si>
  <si>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</si>
  <si>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</si>
  <si>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</si>
  <si>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</si>
  <si>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</si>
  <si>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</si>
  <si>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</si>
  <si>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</si>
  <si>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</si>
  <si>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</si>
  <si>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</si>
  <si>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</si>
  <si>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</si>
  <si>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</si>
  <si>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</si>
  <si>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</si>
  <si>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</si>
  <si>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</si>
  <si>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</si>
  <si>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</si>
  <si>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</si>
  <si>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</si>
  <si>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</si>
  <si>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</si>
  <si>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</si>
  <si>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</si>
  <si>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</si>
  <si>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</si>
  <si>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</si>
  <si>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</si>
  <si>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</si>
  <si>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</si>
  <si>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</si>
  <si>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</si>
  <si>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</si>
  <si>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</si>
  <si>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</si>
  <si>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</si>
  <si>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</si>
  <si>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</si>
  <si>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</si>
  <si>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</si>
  <si>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</si>
  <si>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</si>
  <si>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</si>
  <si>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</si>
  <si>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</si>
  <si>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</si>
  <si>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</si>
  <si>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</si>
  <si>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</si>
  <si>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</si>
  <si>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</si>
  <si>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</si>
  <si>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</si>
  <si>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</si>
  <si>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</si>
  <si>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</si>
  <si>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</si>
  <si>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</si>
  <si>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</si>
  <si>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</si>
  <si>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</si>
  <si>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</si>
  <si>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</si>
  <si>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</si>
  <si>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</si>
  <si>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</si>
  <si>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</si>
  <si>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</si>
  <si>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</si>
  <si>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</si>
  <si>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</si>
  <si>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</si>
  <si>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</si>
  <si>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</si>
  <si>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</si>
  <si>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</si>
  <si>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</si>
  <si>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</si>
  <si>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</si>
  <si>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</si>
  <si>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</si>
  <si>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</si>
  <si>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</si>
  <si>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</si>
  <si>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</si>
  <si>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</si>
  <si>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</si>
  <si>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</si>
  <si>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</si>
  <si>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</si>
  <si>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</si>
  <si>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</si>
  <si>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</si>
  <si>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</si>
  <si>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</si>
  <si>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</si>
  <si>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</si>
  <si>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</si>
  <si>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</si>
  <si>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</si>
  <si>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</si>
  <si>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</si>
  <si>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</si>
  <si>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</si>
  <si>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</si>
  <si>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</si>
  <si>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</si>
  <si>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</si>
  <si>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</si>
  <si>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</si>
  <si>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</si>
  <si>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</si>
  <si>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</si>
  <si>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</si>
  <si>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</si>
  <si>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</si>
  <si>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</si>
  <si>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</si>
  <si>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</si>
  <si>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</si>
  <si>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</si>
  <si>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</si>
  <si>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</si>
  <si>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</si>
  <si>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</si>
  <si>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</si>
  <si>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</si>
  <si>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</si>
  <si>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</si>
  <si>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</si>
  <si>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</si>
  <si>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</si>
  <si>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</si>
  <si>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</si>
  <si>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</si>
  <si>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</si>
  <si>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</si>
  <si>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</si>
  <si>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</si>
  <si>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</si>
  <si>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</si>
  <si>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</si>
  <si>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</si>
  <si>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</si>
  <si>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</si>
  <si>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</si>
  <si>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</si>
  <si>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</si>
  <si>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</si>
  <si>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</si>
  <si>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</si>
  <si>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</si>
  <si>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</si>
  <si>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</si>
  <si>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</si>
  <si>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</si>
  <si>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</si>
  <si>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</si>
  <si>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</si>
  <si>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</si>
  <si>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</si>
  <si>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</si>
  <si>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</si>
  <si>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</si>
  <si>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</si>
  <si>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</si>
  <si>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</si>
  <si>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</si>
  <si>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</si>
  <si>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</si>
  <si>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</si>
  <si>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</si>
  <si>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</si>
  <si>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</si>
  <si>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</si>
  <si>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</si>
  <si>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</si>
  <si>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</si>
  <si>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</si>
  <si>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</si>
  <si>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</si>
  <si>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</si>
  <si>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</si>
  <si>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</si>
  <si>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</si>
  <si>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</si>
  <si>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</si>
  <si>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</si>
  <si>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</si>
  <si>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</si>
  <si>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</si>
  <si>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</si>
  <si>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</si>
  <si>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</si>
  <si>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</si>
  <si>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</si>
  <si>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</si>
  <si>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</si>
  <si>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</si>
  <si>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</si>
  <si>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</si>
  <si>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</si>
  <si>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</si>
  <si>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</si>
  <si>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</si>
  <si>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</si>
  <si>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</si>
  <si>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</si>
  <si>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</si>
  <si>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</si>
  <si>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</si>
  <si>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</si>
  <si>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</si>
  <si>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</si>
  <si>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</si>
  <si>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</si>
  <si>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</si>
  <si>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</si>
  <si>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</si>
  <si>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</si>
  <si>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</si>
  <si>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</si>
  <si>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</si>
  <si>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</si>
  <si>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</si>
  <si>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</si>
  <si>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</si>
  <si>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</si>
  <si>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</si>
  <si>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</si>
  <si>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</si>
  <si>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</si>
  <si>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</si>
  <si>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</si>
  <si>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</si>
  <si>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</si>
  <si>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</si>
  <si>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</si>
  <si>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</si>
  <si>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</si>
  <si>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</si>
  <si>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</si>
  <si>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</si>
  <si>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</si>
  <si>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</si>
  <si>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</si>
  <si>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</si>
  <si>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</si>
  <si>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</si>
  <si>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</si>
  <si>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</si>
  <si>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</si>
  <si>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</si>
  <si>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</si>
  <si>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</si>
  <si>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</si>
  <si>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</si>
  <si>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</si>
  <si>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</si>
  <si>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</si>
  <si>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</si>
  <si>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</si>
  <si>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</si>
  <si>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</si>
  <si>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</si>
  <si>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</si>
  <si>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</si>
  <si>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</si>
  <si>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</si>
  <si>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</si>
  <si>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</si>
  <si>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</si>
  <si>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</si>
  <si>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</si>
  <si>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</si>
  <si>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</si>
  <si>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</si>
  <si>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</si>
  <si>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</si>
  <si>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</si>
  <si>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</si>
  <si>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</si>
  <si>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</si>
  <si>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</si>
  <si>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</si>
  <si>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</si>
  <si>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</si>
  <si>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</si>
  <si>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</si>
  <si>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</si>
  <si>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</si>
  <si>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</si>
  <si>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</si>
  <si>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</si>
  <si>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</si>
  <si>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</si>
  <si>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</si>
  <si>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</si>
  <si>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</si>
  <si>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</si>
  <si>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</si>
  <si>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</si>
  <si>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</si>
  <si>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</si>
  <si>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</si>
  <si>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</si>
  <si>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</si>
  <si>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</si>
  <si>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</si>
  <si>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</si>
  <si>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</si>
  <si>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</si>
  <si>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</si>
  <si>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</si>
  <si>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</si>
  <si>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</si>
  <si>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</si>
  <si>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</si>
  <si>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</si>
  <si>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</si>
  <si>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</si>
  <si>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</si>
  <si>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</si>
  <si>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</si>
  <si>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</si>
  <si>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</si>
  <si>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</si>
  <si>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</si>
  <si>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</si>
  <si>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</si>
  <si>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</si>
  <si>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</si>
  <si>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</si>
  <si>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</si>
  <si>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</si>
  <si>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</si>
  <si>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</si>
  <si>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</si>
  <si>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</si>
  <si>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</si>
  <si>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</si>
  <si>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</si>
  <si>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</si>
  <si>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</si>
  <si>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</si>
  <si>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</si>
  <si>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</si>
  <si>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</si>
  <si>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</si>
  <si>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</si>
  <si>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</si>
  <si>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</si>
  <si>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</si>
  <si>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</si>
  <si>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</si>
  <si>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</si>
  <si>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</si>
  <si>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</si>
  <si>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</si>
  <si>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</si>
  <si>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</si>
  <si>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</si>
  <si>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</si>
  <si>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</si>
  <si>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</si>
  <si>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</si>
  <si>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</si>
  <si>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</si>
  <si>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</si>
  <si>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</si>
  <si>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</si>
  <si>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</si>
  <si>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</si>
  <si>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</si>
  <si>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</si>
  <si>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</si>
  <si>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</si>
  <si>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</si>
  <si>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</si>
  <si>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</si>
  <si>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</si>
  <si>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</si>
  <si>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</si>
  <si>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</si>
  <si>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</si>
  <si>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</si>
  <si>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</si>
  <si>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</si>
  <si>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</si>
  <si>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</si>
  <si>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</si>
  <si>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</si>
  <si>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</si>
  <si>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</si>
  <si>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</si>
  <si>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</si>
  <si>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</si>
  <si>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</si>
  <si>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</si>
  <si>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</si>
  <si>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</si>
  <si>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</si>
  <si>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</si>
  <si>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</si>
  <si>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</si>
  <si>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</si>
  <si>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</si>
  <si>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</si>
  <si>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</si>
  <si>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</si>
  <si>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</si>
  <si>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</si>
  <si>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</si>
  <si>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</si>
  <si>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</si>
  <si>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</si>
  <si>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</si>
  <si>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</si>
  <si>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</si>
  <si>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</si>
  <si>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</si>
  <si>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</si>
  <si>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</si>
  <si>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</si>
  <si>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</si>
  <si>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</si>
  <si>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</si>
  <si>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</si>
  <si>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</si>
  <si>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</si>
  <si>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</si>
  <si>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</si>
  <si>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</si>
  <si>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</si>
  <si>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</si>
  <si>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</si>
  <si>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</si>
  <si>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</si>
  <si>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</si>
  <si>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</si>
  <si>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</si>
  <si>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</si>
  <si>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</si>
  <si>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</si>
  <si>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</si>
  <si>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</si>
  <si>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</si>
  <si>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</si>
  <si>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</si>
  <si>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</si>
  <si>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</si>
  <si>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</si>
  <si>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</si>
  <si>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</si>
  <si>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</si>
  <si>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</si>
  <si>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</si>
  <si>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</si>
  <si>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</si>
  <si>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</si>
  <si>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</si>
  <si>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</si>
  <si>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</si>
  <si>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</si>
  <si>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</si>
  <si>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</si>
  <si>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</si>
  <si>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</si>
  <si>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</si>
  <si>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</si>
  <si>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</si>
  <si>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</si>
  <si>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</si>
  <si>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</si>
  <si>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</si>
  <si>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</si>
  <si>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</si>
  <si>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</si>
  <si>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</si>
  <si>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</si>
  <si>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</si>
  <si>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</si>
  <si>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</si>
  <si>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</si>
  <si>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</si>
  <si>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</si>
  <si>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</si>
  <si>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</si>
  <si>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</si>
  <si>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</si>
  <si>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</si>
  <si>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</si>
  <si>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</si>
  <si>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</si>
  <si>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</si>
  <si>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</si>
  <si>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</si>
  <si>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</si>
  <si>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</si>
  <si>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</si>
  <si>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</si>
  <si>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</si>
  <si>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</si>
  <si>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</si>
  <si>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</si>
  <si>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</si>
  <si>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</si>
  <si>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</si>
  <si>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</si>
  <si>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</si>
  <si>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</si>
  <si>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</si>
  <si>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</si>
  <si>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</si>
  <si>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</si>
  <si>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</si>
  <si>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</si>
  <si>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</si>
  <si>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</si>
  <si>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</si>
  <si>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</si>
  <si>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</si>
  <si>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</si>
  <si>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</si>
  <si>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</si>
  <si>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</si>
  <si>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</si>
  <si>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</si>
  <si>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</si>
  <si>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</si>
  <si>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</si>
  <si>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</si>
  <si>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</si>
  <si>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</si>
  <si>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</si>
  <si>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</si>
  <si>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</si>
  <si>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</si>
  <si>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</si>
  <si>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</si>
  <si>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</si>
  <si>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</si>
  <si>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</si>
  <si>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</si>
  <si>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</si>
  <si>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</si>
  <si>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</si>
  <si>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</si>
  <si>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</si>
  <si>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</si>
  <si>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</si>
  <si>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</si>
  <si>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</si>
  <si>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</si>
  <si>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</si>
  <si>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</si>
  <si>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</si>
  <si>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</si>
  <si>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</si>
  <si>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</si>
  <si>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</si>
  <si>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</si>
  <si>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</si>
  <si>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</si>
  <si>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</si>
  <si>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</si>
  <si>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</si>
  <si>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</si>
  <si>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</si>
  <si>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</si>
  <si>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</si>
  <si>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</si>
  <si>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</si>
  <si>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</si>
  <si>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</si>
  <si>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</si>
  <si>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</si>
  <si>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</si>
  <si>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</si>
  <si>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</si>
  <si>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</si>
  <si>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</si>
  <si>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</si>
  <si>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</si>
  <si>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</si>
  <si>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</si>
  <si>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</si>
  <si>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</si>
  <si>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</si>
  <si>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</si>
  <si>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</si>
  <si>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</si>
  <si>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</si>
  <si>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</si>
  <si>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</si>
  <si>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</si>
  <si>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</si>
  <si>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</si>
  <si>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</si>
  <si>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</si>
  <si>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</si>
  <si>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</si>
  <si>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</si>
  <si>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</si>
  <si>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</si>
  <si>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</si>
  <si>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</si>
  <si>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</si>
  <si>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</si>
  <si>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</si>
  <si>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</si>
  <si>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</si>
  <si>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</si>
  <si>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</si>
  <si>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</si>
  <si>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</si>
  <si>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</si>
  <si>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</si>
  <si>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</si>
  <si>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</si>
  <si>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</si>
  <si>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</si>
  <si>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</si>
  <si>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</si>
  <si>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</si>
  <si>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</si>
  <si>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</si>
  <si>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</si>
  <si>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</si>
  <si>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</si>
  <si>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</si>
  <si>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</si>
  <si>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</si>
  <si>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</si>
  <si>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</si>
  <si>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</si>
  <si>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</si>
  <si>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</si>
  <si>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</si>
  <si>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</si>
  <si>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</si>
  <si>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</si>
  <si>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</si>
  <si>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</si>
  <si>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</si>
  <si>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</si>
  <si>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</si>
  <si>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</si>
  <si>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</si>
  <si>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</si>
  <si>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</si>
  <si>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</si>
  <si>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</si>
  <si>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</si>
  <si>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</si>
  <si>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</si>
  <si>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</si>
  <si>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</si>
  <si>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</si>
  <si>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</si>
  <si>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</si>
  <si>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</si>
  <si>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</si>
  <si>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</si>
  <si>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</si>
  <si>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</si>
  <si>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</si>
  <si>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</si>
  <si>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</si>
  <si>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</si>
  <si>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</si>
  <si>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</si>
  <si>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</si>
  <si>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</si>
  <si>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</si>
  <si>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</si>
  <si>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</si>
  <si>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</si>
  <si>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</si>
  <si>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</si>
  <si>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</si>
  <si>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</si>
  <si>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</si>
  <si>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</si>
  <si>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</si>
  <si>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</si>
  <si>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</si>
  <si>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</si>
  <si>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</si>
  <si>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</si>
  <si>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</si>
  <si>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</si>
  <si>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</si>
  <si>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</si>
  <si>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</si>
  <si>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</si>
  <si>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</si>
  <si>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</si>
  <si>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</si>
  <si>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</si>
  <si>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</si>
  <si>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</si>
  <si>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</si>
  <si>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</si>
  <si>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</si>
  <si>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</si>
  <si>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</si>
  <si>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</si>
  <si>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</si>
  <si>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</si>
  <si>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</si>
  <si>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</si>
  <si>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</si>
  <si>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</si>
  <si>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</si>
  <si>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</si>
  <si>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</si>
  <si>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</si>
  <si>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</si>
  <si>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</si>
  <si>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</si>
  <si>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</si>
  <si>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</si>
  <si>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</si>
  <si>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</si>
  <si>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</si>
  <si>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</si>
  <si>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</si>
  <si>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</si>
  <si>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</si>
  <si>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</si>
  <si>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</si>
  <si>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</si>
  <si>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</si>
  <si>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</si>
  <si>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</si>
  <si>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</si>
  <si>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</si>
  <si>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</si>
  <si>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</si>
  <si>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</si>
  <si>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</si>
  <si>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</si>
  <si>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</si>
  <si>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</si>
  <si>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</si>
  <si>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</si>
  <si>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</si>
  <si>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</si>
  <si>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</si>
  <si>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</si>
  <si>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</si>
  <si>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</si>
  <si>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</si>
  <si>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</si>
  <si>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</si>
  <si>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</si>
  <si>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</si>
  <si>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</si>
  <si>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</si>
  <si>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</si>
  <si>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</si>
  <si>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</si>
  <si>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</si>
  <si>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</si>
  <si>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</si>
  <si>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</si>
  <si>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</si>
  <si>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</si>
  <si>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</si>
  <si>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</si>
  <si>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</si>
  <si>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</si>
  <si>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</si>
  <si>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</si>
  <si>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</si>
  <si>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</si>
  <si>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</si>
  <si>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</si>
  <si>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</si>
  <si>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</si>
  <si>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</si>
  <si>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</si>
  <si>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</si>
  <si>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</si>
  <si>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</si>
  <si>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</si>
  <si>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</si>
  <si>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</si>
  <si>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</si>
  <si>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</si>
  <si>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</si>
  <si>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</si>
  <si>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</si>
  <si>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</si>
  <si>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</si>
  <si>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</si>
  <si>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</si>
  <si>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</si>
  <si>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</si>
  <si>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</si>
  <si>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</si>
  <si>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</si>
  <si>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</si>
  <si>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</si>
  <si>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</si>
  <si>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</si>
  <si>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</si>
  <si>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</si>
  <si>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</si>
  <si>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</si>
  <si>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</si>
  <si>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</si>
  <si>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</si>
  <si>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</si>
  <si>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</si>
  <si>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</si>
  <si>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</si>
  <si>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</si>
  <si>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</si>
  <si>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</si>
  <si>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</si>
  <si>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</si>
  <si>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</si>
  <si>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</si>
  <si>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</si>
  <si>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</si>
  <si>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</si>
  <si>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</si>
  <si>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</si>
  <si>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</si>
  <si>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</si>
  <si>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</si>
  <si>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</si>
  <si>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</si>
  <si>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</si>
  <si>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</si>
  <si>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</si>
  <si>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</si>
  <si>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</si>
  <si>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</si>
  <si>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</si>
  <si>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</si>
  <si>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</si>
  <si>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</si>
  <si>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</si>
  <si>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</si>
  <si>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</si>
  <si>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</si>
  <si>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</si>
  <si>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</si>
  <si>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</si>
  <si>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</si>
  <si>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</si>
  <si>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</si>
  <si>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</si>
  <si>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</si>
  <si>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</si>
  <si>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</si>
  <si>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</si>
  <si>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</si>
  <si>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</si>
  <si>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</si>
  <si>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</si>
  <si>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</si>
  <si>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</si>
  <si>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</si>
  <si>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</si>
  <si>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</si>
  <si>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</si>
  <si>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</si>
  <si>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</si>
  <si>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</si>
  <si>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</si>
  <si>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</si>
  <si>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</si>
  <si>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</si>
  <si>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</si>
  <si>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</si>
  <si>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</si>
  <si>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</si>
  <si>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</si>
  <si>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</si>
  <si>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</si>
  <si>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</si>
  <si>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</si>
  <si>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</si>
  <si>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</si>
  <si>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</si>
  <si>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</si>
  <si>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</si>
  <si>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</si>
  <si>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</si>
  <si>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</si>
  <si>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</si>
  <si>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</si>
  <si>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</si>
  <si>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</si>
  <si>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</si>
  <si>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</si>
  <si>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</si>
  <si>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</si>
  <si>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</si>
  <si>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</si>
  <si>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</si>
  <si>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</si>
  <si>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</si>
  <si>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</si>
  <si>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</si>
  <si>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</si>
  <si>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</si>
  <si>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</si>
  <si>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</si>
  <si>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</si>
  <si>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</si>
  <si>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</si>
  <si>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</si>
  <si>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</si>
  <si>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</si>
  <si>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</si>
  <si>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</si>
  <si>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</si>
  <si>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</si>
  <si>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</si>
  <si>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</si>
  <si>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</si>
  <si>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</si>
  <si>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</si>
  <si>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</si>
  <si>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</si>
  <si>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</si>
  <si>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</si>
  <si>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</si>
  <si>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</si>
  <si>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</si>
  <si>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</si>
  <si>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</si>
  <si>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</si>
  <si>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</si>
  <si>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</si>
  <si>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</si>
  <si>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</si>
  <si>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</si>
  <si>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</si>
  <si>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</si>
  <si>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</si>
  <si>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</si>
  <si>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</si>
  <si>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</si>
  <si>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</si>
  <si>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</si>
  <si>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</si>
  <si>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</si>
  <si>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</si>
  <si>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</si>
  <si>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</si>
  <si>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</si>
  <si>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</si>
  <si>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</si>
  <si>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</si>
  <si>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</si>
  <si>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</si>
  <si>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</si>
  <si>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</si>
  <si>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</si>
  <si>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</si>
  <si>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</si>
  <si>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</si>
  <si>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</si>
  <si>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</si>
  <si>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</si>
  <si>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</si>
  <si>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</si>
  <si>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</si>
  <si>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</si>
  <si>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</si>
  <si>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</si>
  <si>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</si>
  <si>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</si>
  <si>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</si>
  <si>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</si>
  <si>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</si>
  <si>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</si>
  <si>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</si>
  <si>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</si>
  <si>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</si>
  <si>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</si>
  <si>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</si>
  <si>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</si>
  <si>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</si>
  <si>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</si>
  <si>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</si>
  <si>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</si>
  <si>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</si>
  <si>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</si>
  <si>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</si>
  <si>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</si>
  <si>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</si>
  <si>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</si>
  <si>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</si>
  <si>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</si>
  <si>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</si>
  <si>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</si>
  <si>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</si>
  <si>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</si>
  <si>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</si>
  <si>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</si>
  <si>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</si>
  <si>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</si>
  <si>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</si>
  <si>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</si>
  <si>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</si>
  <si>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</si>
  <si>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</si>
  <si>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</si>
  <si>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</si>
  <si>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</si>
  <si>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</si>
  <si>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</si>
  <si>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</si>
  <si>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</si>
  <si>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</si>
  <si>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</si>
  <si>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</si>
  <si>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</si>
  <si>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</si>
  <si>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</si>
  <si>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</si>
  <si>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</si>
  <si>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</si>
  <si>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</si>
  <si>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</si>
  <si>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</si>
  <si>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</si>
  <si>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</si>
  <si>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</si>
  <si>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</si>
  <si>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</si>
  <si>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</si>
  <si>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</si>
  <si>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</si>
  <si>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</si>
  <si>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</si>
  <si>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</si>
  <si>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</si>
  <si>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</si>
  <si>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</si>
  <si>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</si>
  <si>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</si>
  <si>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</si>
  <si>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</si>
  <si>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</si>
  <si>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</si>
  <si>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</si>
  <si>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</si>
  <si>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</si>
  <si>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</si>
  <si>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</si>
  <si>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</si>
  <si>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</si>
  <si>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</si>
  <si>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</si>
  <si>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</si>
  <si>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</si>
  <si>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</si>
  <si>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</si>
  <si>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</si>
  <si>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</si>
  <si>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</si>
  <si>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</si>
  <si>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</si>
  <si>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</si>
  <si>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</si>
  <si>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</si>
  <si>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</si>
  <si>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</si>
  <si>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</si>
  <si>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</si>
  <si>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</si>
  <si>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</si>
  <si>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</si>
  <si>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</si>
  <si>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</si>
  <si>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</si>
  <si>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</si>
  <si>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</si>
  <si>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</si>
  <si>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</si>
  <si>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</si>
  <si>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</si>
  <si>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</si>
  <si>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</si>
  <si>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</si>
  <si>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</si>
  <si>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</si>
  <si>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</si>
  <si>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</si>
  <si>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</si>
  <si>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</si>
  <si>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</si>
  <si>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</si>
  <si>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</si>
  <si>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</si>
  <si>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</si>
  <si>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</si>
  <si>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</si>
  <si>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</si>
  <si>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</si>
  <si>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</si>
  <si>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</si>
  <si>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</si>
  <si>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</si>
  <si>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</si>
  <si>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</si>
  <si>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</si>
  <si>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</si>
  <si>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</si>
  <si>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</si>
  <si>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</si>
  <si>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</si>
  <si>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</si>
  <si>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</si>
  <si>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</si>
  <si>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</si>
  <si>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</si>
  <si>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</si>
  <si>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</si>
  <si>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</si>
  <si>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</si>
  <si>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</si>
  <si>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</si>
  <si>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</si>
  <si>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</si>
  <si>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</si>
  <si>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</si>
  <si>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</si>
  <si>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</si>
  <si>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</si>
  <si>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</si>
  <si>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</si>
  <si>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</si>
  <si>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</si>
  <si>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</si>
  <si>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</si>
  <si>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</si>
  <si>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</si>
  <si>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</si>
  <si>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</si>
  <si>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</si>
  <si>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</si>
  <si>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</si>
  <si>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</si>
  <si>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</si>
  <si>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</si>
  <si>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</si>
  <si>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</si>
  <si>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</si>
  <si>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</si>
  <si>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</si>
  <si>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</si>
  <si>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</si>
  <si>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</si>
  <si>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</si>
  <si>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</si>
  <si>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</si>
  <si>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</si>
  <si>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</si>
  <si>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</si>
  <si>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</si>
  <si>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</si>
  <si>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</si>
  <si>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</si>
  <si>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</si>
  <si>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</si>
  <si>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</si>
  <si>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</si>
  <si>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</si>
  <si>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</si>
  <si>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</si>
  <si>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</si>
  <si>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</si>
  <si>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</si>
  <si>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</si>
  <si>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</si>
  <si>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</si>
  <si>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</si>
  <si>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</si>
  <si>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</si>
  <si>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</si>
  <si>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</si>
  <si>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</si>
  <si>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</si>
  <si>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</si>
  <si>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</si>
  <si>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</si>
  <si>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</si>
  <si>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</si>
  <si>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</si>
  <si>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</si>
  <si>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</si>
  <si>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</si>
  <si>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</si>
  <si>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</si>
  <si>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</si>
  <si>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</si>
  <si>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</si>
  <si>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</si>
  <si>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</si>
  <si>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</si>
  <si>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</si>
  <si>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</si>
  <si>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</si>
  <si>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</si>
  <si>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</si>
  <si>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</si>
  <si>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</si>
  <si>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</si>
  <si>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</si>
  <si>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</si>
  <si>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</si>
  <si>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</si>
  <si>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</si>
  <si>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</si>
  <si>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</si>
  <si>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</si>
  <si>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</si>
  <si>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</si>
  <si>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</si>
  <si>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</si>
  <si>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</si>
  <si>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</si>
  <si>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</si>
  <si>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</si>
  <si>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</si>
  <si>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</si>
  <si>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</si>
  <si>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</si>
  <si>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</si>
  <si>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</si>
  <si>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</si>
  <si>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</si>
  <si>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</si>
  <si>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</si>
  <si>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</si>
  <si>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</si>
  <si>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</si>
  <si>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</si>
  <si>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</si>
  <si>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</si>
  <si>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</si>
  <si>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</si>
  <si>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</si>
  <si>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</si>
  <si>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</si>
  <si>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</si>
  <si>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</si>
  <si>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</si>
  <si>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</si>
  <si>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</si>
  <si>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</si>
  <si>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</si>
  <si>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</si>
  <si>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</si>
  <si>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</si>
  <si>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</si>
  <si>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</si>
  <si>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</si>
  <si>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</si>
  <si>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</si>
  <si>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</si>
  <si>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</si>
  <si>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</si>
  <si>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</si>
  <si>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</si>
  <si>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</si>
  <si>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</si>
  <si>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</si>
  <si>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</si>
  <si>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</si>
  <si>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</si>
  <si>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</si>
  <si>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</si>
  <si>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</si>
  <si>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</si>
  <si>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</si>
  <si>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</si>
  <si>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</si>
  <si>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</si>
  <si>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</si>
  <si>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</si>
  <si>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</si>
  <si>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</si>
  <si>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</si>
  <si>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</si>
  <si>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</si>
  <si>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</si>
  <si>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</si>
  <si>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</si>
  <si>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</si>
  <si>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</si>
  <si>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</si>
  <si>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</si>
  <si>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</si>
  <si>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</si>
  <si>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</si>
  <si>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</si>
  <si>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</si>
  <si>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</si>
  <si>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</si>
  <si>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</si>
  <si>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</si>
  <si>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</si>
  <si>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</si>
  <si>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</si>
  <si>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</si>
  <si>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</si>
  <si>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</si>
  <si>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</si>
  <si>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</si>
  <si>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</si>
  <si>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</si>
  <si>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</si>
  <si>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</si>
  <si>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</si>
  <si>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</si>
  <si>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</si>
  <si>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</si>
  <si>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</si>
  <si>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</si>
  <si>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</si>
  <si>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</si>
  <si>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</si>
  <si>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</si>
  <si>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</si>
  <si>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</si>
  <si>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</si>
  <si>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</si>
  <si>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</si>
  <si>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</si>
  <si>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</si>
  <si>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</si>
  <si>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</si>
  <si>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</si>
  <si>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</si>
  <si>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</si>
  <si>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</si>
  <si>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</si>
  <si>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</si>
  <si>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</si>
  <si>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</si>
  <si>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</si>
  <si>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</si>
  <si>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</si>
  <si>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</si>
  <si>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</si>
  <si>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</si>
  <si>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</si>
  <si>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</si>
  <si>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</si>
  <si>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</si>
  <si>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</si>
  <si>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</si>
  <si>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</si>
  <si>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</si>
  <si>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</si>
  <si>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</si>
  <si>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</si>
  <si>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</si>
  <si>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</si>
  <si>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</si>
  <si>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</si>
  <si>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</si>
  <si>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</si>
  <si>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</si>
  <si>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</si>
  <si>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</si>
  <si>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</si>
  <si>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</si>
  <si>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</si>
  <si>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</si>
  <si>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</si>
  <si>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</si>
  <si>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</si>
  <si>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</si>
  <si>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</si>
  <si>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</si>
  <si>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</si>
  <si>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</si>
  <si>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</si>
  <si>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</si>
  <si>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</si>
  <si>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</si>
  <si>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</si>
  <si>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</si>
  <si>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</si>
  <si>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</si>
  <si>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</si>
  <si>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</si>
  <si>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</si>
  <si>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</si>
  <si>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</si>
  <si>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</si>
  <si>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</si>
  <si>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</si>
  <si>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</si>
  <si>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</si>
  <si>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</si>
  <si>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</si>
  <si>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</si>
  <si>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</si>
  <si>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</si>
  <si>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</si>
  <si>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</si>
  <si>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</si>
  <si>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</si>
  <si>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</si>
  <si>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</si>
  <si>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</si>
  <si>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</si>
  <si>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</si>
  <si>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</si>
  <si>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</si>
  <si>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</si>
  <si>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</si>
  <si>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</si>
  <si>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</si>
  <si>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</si>
  <si>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</si>
  <si>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</si>
  <si>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</si>
  <si>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</si>
  <si>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</si>
  <si>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</si>
  <si>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</si>
  <si>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</si>
  <si>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</si>
  <si>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</si>
  <si>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</si>
  <si>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</si>
  <si>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</si>
  <si>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</si>
  <si>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</si>
  <si>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</si>
  <si>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</si>
  <si>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</si>
  <si>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</si>
  <si>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</si>
  <si>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</si>
  <si>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</si>
  <si>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</si>
  <si>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</si>
  <si>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</si>
  <si>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</si>
  <si>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</si>
  <si>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</si>
  <si>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</si>
  <si>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</si>
  <si>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</si>
  <si>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</si>
  <si>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</si>
  <si>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</si>
  <si>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</si>
  <si>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</si>
  <si>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</si>
  <si>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</si>
  <si>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</si>
  <si>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</si>
  <si>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</si>
  <si>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</si>
  <si>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</si>
  <si>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</si>
  <si>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</si>
  <si>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</si>
  <si>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</si>
  <si>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</si>
  <si>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</si>
  <si>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</si>
  <si>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</si>
  <si>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</si>
  <si>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</si>
  <si>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</si>
  <si>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</si>
  <si>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</si>
  <si>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</si>
  <si>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</si>
  <si>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</si>
  <si>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</si>
  <si>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</si>
  <si>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</si>
  <si>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</si>
  <si>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</si>
  <si>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</si>
  <si>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</si>
  <si>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</si>
  <si>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</si>
  <si>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</si>
  <si>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</si>
  <si>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</si>
  <si>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</si>
  <si>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</si>
  <si>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</si>
  <si>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</si>
  <si>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</si>
  <si>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</si>
  <si>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</si>
  <si>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</si>
  <si>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</si>
  <si>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</si>
  <si>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</si>
  <si>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</si>
  <si>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</si>
  <si>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</si>
  <si>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</si>
  <si>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</si>
  <si>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</si>
  <si>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</si>
  <si>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</si>
  <si>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</si>
  <si>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</si>
  <si>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</si>
  <si>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</si>
  <si>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</si>
  <si>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</si>
  <si>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</si>
  <si>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</si>
  <si>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</si>
  <si>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</si>
  <si>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</si>
  <si>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</si>
  <si>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</si>
  <si>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</si>
  <si>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</si>
  <si>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</si>
  <si>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</si>
  <si>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</si>
  <si>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</si>
  <si>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</si>
  <si>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</si>
  <si>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</si>
  <si>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</si>
  <si>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</si>
  <si>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</si>
  <si>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</si>
  <si>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</si>
  <si>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</si>
  <si>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</si>
  <si>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</si>
  <si>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</si>
  <si>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</si>
  <si>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</si>
  <si>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</si>
  <si>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</si>
  <si>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</si>
  <si>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</si>
  <si>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</si>
  <si>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</si>
  <si>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</si>
  <si>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</si>
  <si>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</si>
  <si>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</si>
  <si>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</si>
  <si>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</si>
  <si>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</si>
  <si>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</si>
  <si>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</si>
  <si>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</si>
  <si>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</si>
  <si>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</si>
  <si>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</si>
  <si>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</si>
  <si>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</si>
  <si>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</si>
  <si>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</si>
  <si>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</si>
  <si>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</si>
  <si>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</si>
  <si>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</si>
  <si>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</si>
  <si>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</si>
  <si>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</si>
  <si>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</si>
  <si>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</si>
  <si>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</si>
  <si>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</si>
  <si>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</si>
  <si>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</si>
  <si>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</si>
  <si>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</si>
  <si>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</si>
  <si>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</si>
  <si>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</si>
  <si>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</si>
  <si>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</si>
  <si>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</si>
  <si>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</si>
  <si>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</si>
  <si>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</si>
  <si>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</si>
  <si>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</si>
  <si>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</si>
  <si>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</si>
  <si>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</si>
  <si>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</si>
  <si>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</si>
  <si>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</si>
  <si>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</si>
  <si>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</si>
  <si>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</si>
  <si>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</si>
  <si>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</si>
  <si>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</si>
  <si>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</si>
  <si>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</si>
  <si>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</si>
  <si>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</si>
  <si>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</si>
  <si>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</si>
  <si>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</si>
  <si>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</si>
  <si>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</si>
  <si>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</si>
  <si>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</si>
  <si>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</si>
  <si>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</si>
  <si>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</si>
  <si>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</si>
  <si>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</si>
  <si>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</si>
  <si>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</si>
  <si>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</si>
  <si>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</si>
  <si>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</si>
  <si>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</si>
  <si>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</si>
  <si>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</si>
  <si>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</si>
  <si>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</si>
  <si>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</si>
  <si>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</si>
  <si>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</si>
  <si>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</si>
  <si>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</si>
  <si>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</si>
  <si>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</si>
  <si>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</si>
  <si>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</si>
  <si>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</si>
  <si>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</si>
  <si>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</si>
  <si>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</si>
  <si>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</si>
  <si>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</si>
  <si>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</si>
  <si>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</si>
  <si>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</si>
  <si>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</si>
  <si>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</si>
  <si>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</si>
  <si>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</si>
  <si>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</si>
  <si>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</si>
  <si>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</si>
  <si>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</si>
  <si>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</si>
  <si>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</si>
  <si>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</si>
  <si>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</si>
  <si>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</si>
  <si>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</si>
  <si>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</si>
  <si>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</si>
  <si>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</si>
  <si>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</si>
  <si>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</si>
  <si>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</si>
  <si>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</si>
  <si>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</si>
  <si>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</si>
  <si>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</si>
  <si>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</si>
  <si>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</si>
  <si>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</si>
  <si>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</si>
  <si>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</si>
  <si>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</si>
  <si>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</si>
  <si>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</si>
  <si>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</si>
  <si>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</si>
  <si>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</si>
  <si>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</si>
  <si>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</si>
  <si>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</si>
  <si>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</si>
  <si>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</si>
  <si>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</si>
  <si>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</si>
  <si>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</si>
  <si>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</si>
  <si>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</si>
  <si>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</si>
  <si>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</si>
  <si>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</si>
  <si>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</si>
  <si>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</si>
  <si>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</si>
  <si>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</si>
  <si>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</si>
  <si>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</si>
  <si>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</si>
  <si>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</si>
  <si>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</si>
  <si>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</si>
  <si>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</si>
  <si>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</si>
  <si>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</si>
  <si>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</si>
  <si>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</si>
  <si>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</si>
  <si>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</si>
  <si>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</si>
  <si>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</si>
  <si>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</si>
  <si>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</si>
  <si>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</si>
  <si>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</si>
  <si>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</si>
  <si>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</si>
  <si>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</si>
  <si>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</si>
  <si>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</si>
  <si>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</si>
  <si>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</si>
  <si>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</si>
  <si>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</si>
  <si>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</si>
  <si>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</si>
  <si>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</si>
  <si>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</si>
  <si>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</si>
  <si>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</si>
  <si>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</si>
  <si>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</si>
  <si>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</si>
  <si>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</si>
  <si>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</si>
  <si>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</si>
  <si>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</si>
  <si>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</si>
  <si>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</si>
  <si>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</si>
  <si>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</si>
  <si>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</si>
  <si>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</si>
  <si>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</si>
  <si>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</si>
  <si>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</si>
  <si>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</si>
  <si>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</si>
  <si>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</si>
  <si>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</si>
  <si>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</si>
  <si>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</si>
  <si>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</si>
  <si>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</si>
  <si>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</si>
  <si>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</si>
  <si>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</si>
  <si>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</si>
  <si>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</si>
  <si>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</si>
  <si>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</si>
  <si>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</si>
  <si>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</si>
  <si>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</si>
  <si>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</si>
  <si>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</si>
  <si>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</si>
  <si>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</si>
  <si>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</si>
  <si>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</si>
  <si>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</si>
  <si>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</si>
  <si>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</si>
  <si>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</si>
  <si>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</si>
  <si>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</si>
  <si>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</si>
  <si>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</si>
  <si>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</si>
  <si>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</si>
  <si>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</si>
  <si>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</si>
  <si>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</si>
  <si>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</si>
  <si>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</si>
  <si>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</si>
  <si>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</si>
  <si>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</si>
  <si>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</si>
  <si>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</si>
  <si>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</si>
  <si>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</si>
  <si>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</si>
  <si>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</si>
  <si>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</si>
  <si>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</si>
  <si>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</si>
  <si>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</si>
  <si>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</si>
  <si>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</si>
  <si>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</si>
  <si>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</si>
  <si>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</si>
  <si>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</si>
  <si>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</si>
  <si>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</si>
  <si>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</si>
  <si>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</si>
  <si>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</si>
  <si>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</si>
  <si>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</si>
  <si>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</si>
  <si>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</si>
  <si>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</si>
  <si>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</si>
  <si>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</si>
  <si>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</si>
  <si>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</si>
  <si>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</si>
  <si>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</si>
  <si>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</si>
  <si>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</si>
  <si>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</si>
  <si>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</si>
  <si>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</si>
  <si>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</si>
  <si>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</si>
  <si>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</si>
  <si>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</si>
  <si>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</si>
  <si>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</si>
  <si>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</si>
  <si>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</si>
  <si>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</si>
  <si>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</si>
  <si>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</si>
  <si>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</si>
  <si>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</si>
  <si>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</si>
  <si>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</si>
  <si>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</si>
  <si>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</si>
  <si>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</si>
  <si>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</si>
  <si>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</si>
  <si>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</si>
  <si>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</si>
  <si>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</si>
  <si>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</si>
  <si>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</si>
  <si>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</si>
  <si>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</si>
  <si>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</si>
  <si>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</si>
  <si>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</si>
  <si>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</si>
  <si>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</si>
  <si>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</si>
  <si>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</si>
  <si>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</si>
  <si>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</si>
  <si>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</si>
  <si>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</si>
  <si>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</si>
  <si>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</si>
  <si>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</si>
  <si>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</si>
  <si>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</si>
  <si>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</si>
  <si>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</si>
  <si>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</si>
  <si>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</si>
  <si>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</si>
  <si>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</si>
  <si>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</si>
  <si>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</si>
  <si>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</si>
  <si>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</si>
  <si>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</si>
  <si>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</si>
  <si>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</si>
  <si>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</si>
  <si>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</si>
  <si>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</si>
  <si>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</si>
  <si>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</si>
  <si>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</si>
  <si>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</si>
  <si>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</si>
  <si>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</si>
  <si>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</si>
  <si>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</si>
  <si>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</si>
  <si>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</si>
  <si>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</si>
  <si>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</si>
  <si>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</si>
  <si>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</si>
  <si>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</si>
  <si>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</si>
  <si>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</si>
  <si>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</si>
  <si>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</si>
  <si>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</si>
  <si>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</si>
  <si>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</si>
  <si>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</si>
  <si>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</si>
  <si>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</si>
  <si>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</si>
  <si>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</si>
  <si>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</si>
  <si>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</si>
  <si>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</si>
  <si>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</si>
  <si>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</si>
  <si>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</si>
  <si>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</si>
  <si>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</si>
  <si>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</si>
  <si>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</si>
  <si>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</si>
  <si>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</si>
  <si>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</si>
  <si>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</si>
  <si>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</si>
  <si>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</si>
  <si>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</si>
  <si>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</si>
  <si>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</si>
  <si>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</si>
  <si>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</si>
  <si>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</si>
  <si>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</si>
  <si>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</si>
  <si>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</si>
  <si>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</si>
  <si>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</si>
  <si>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</si>
  <si>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</si>
  <si>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</si>
  <si>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</si>
  <si>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</si>
  <si>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</si>
  <si>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</si>
  <si>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</si>
  <si>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</si>
  <si>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</si>
  <si>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</si>
  <si>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</si>
  <si>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</si>
  <si>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</si>
  <si>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</si>
  <si>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</si>
  <si>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</si>
  <si>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</si>
  <si>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</si>
  <si>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</si>
  <si>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</si>
  <si>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</si>
  <si>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</si>
  <si>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</si>
  <si>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</si>
  <si>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</si>
  <si>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</si>
  <si>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</si>
  <si>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</si>
  <si>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</si>
  <si>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</si>
  <si>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</si>
  <si>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</si>
  <si>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</si>
  <si>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</si>
  <si>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</si>
  <si>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</si>
  <si>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</si>
  <si>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</si>
  <si>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</si>
  <si>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</si>
  <si>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</si>
  <si>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</si>
  <si>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</si>
  <si>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</si>
  <si>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</si>
  <si>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</si>
  <si>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</si>
  <si>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</si>
  <si>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</si>
  <si>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</si>
  <si>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</si>
  <si>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</si>
  <si>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</si>
  <si>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</si>
  <si>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</si>
  <si>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</si>
  <si>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</si>
  <si>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</si>
  <si>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</si>
  <si>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</si>
  <si>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</si>
  <si>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</si>
  <si>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</si>
  <si>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</si>
  <si>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</si>
  <si>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</si>
  <si>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</si>
  <si>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</si>
  <si>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</si>
  <si>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</si>
  <si>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</si>
  <si>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</si>
  <si>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</si>
  <si>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</si>
  <si>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</si>
  <si>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</si>
  <si>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</si>
  <si>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</si>
  <si>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</si>
  <si>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</si>
  <si>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</si>
  <si>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</si>
  <si>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</si>
  <si>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</si>
  <si>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</si>
  <si>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</si>
  <si>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</si>
  <si>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</si>
  <si>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</si>
  <si>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</si>
  <si>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</si>
  <si>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</si>
  <si>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</si>
  <si>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</si>
  <si>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</si>
  <si>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</si>
  <si>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</si>
  <si>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</si>
  <si>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</si>
  <si>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</si>
  <si>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</si>
  <si>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</si>
  <si>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</si>
  <si>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</si>
  <si>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</si>
  <si>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</si>
  <si>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</si>
  <si>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</si>
  <si>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</si>
  <si>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</si>
  <si>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</si>
  <si>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</si>
  <si>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</si>
  <si>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</si>
  <si>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</si>
  <si>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</si>
  <si>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</si>
  <si>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</si>
  <si>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</si>
  <si>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</si>
  <si>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</si>
  <si>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</si>
  <si>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</si>
  <si>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</si>
  <si>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</si>
  <si>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</si>
  <si>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</si>
  <si>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</si>
  <si>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</si>
  <si>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</si>
  <si>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</si>
  <si>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</si>
  <si>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</si>
  <si>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</si>
  <si>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</si>
  <si>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</si>
  <si>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</si>
  <si>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</si>
  <si>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</si>
  <si>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</si>
  <si>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</si>
  <si>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</si>
  <si>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</si>
  <si>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</si>
  <si>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</si>
  <si>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</si>
  <si>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</si>
  <si>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</si>
  <si>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</si>
  <si>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</si>
  <si>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</si>
  <si>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</si>
  <si>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</si>
  <si>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</si>
  <si>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</si>
  <si>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</si>
  <si>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</si>
  <si>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</si>
  <si>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</si>
  <si>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</si>
  <si>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</si>
  <si>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</si>
  <si>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</si>
  <si>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</si>
  <si>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</si>
  <si>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</si>
  <si>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</si>
  <si>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</si>
  <si>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</si>
  <si>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</si>
  <si>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</si>
  <si>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</si>
  <si>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</si>
  <si>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</si>
  <si>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</si>
  <si>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</si>
  <si>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</si>
  <si>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</si>
  <si>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</si>
  <si>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</si>
  <si>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</si>
  <si>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</si>
  <si>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</si>
  <si>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</si>
  <si>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</si>
  <si>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</si>
  <si>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</si>
  <si>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</si>
  <si>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</si>
  <si>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</si>
  <si>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</si>
  <si>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</si>
  <si>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</si>
  <si>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</si>
  <si>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</si>
  <si>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</si>
  <si>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</si>
  <si>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</si>
  <si>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</si>
  <si>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</si>
  <si>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</si>
  <si>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</si>
  <si>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</si>
  <si>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</si>
  <si>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</si>
  <si>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</si>
  <si>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</si>
  <si>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</si>
  <si>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</si>
  <si>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</si>
  <si>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</si>
  <si>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</si>
  <si>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</si>
  <si>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</si>
  <si>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</si>
  <si>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</si>
  <si>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</si>
  <si>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</si>
  <si>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</si>
  <si>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</si>
  <si>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</si>
  <si>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</si>
  <si>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</si>
  <si>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</si>
  <si>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</si>
  <si>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</si>
  <si>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</si>
  <si>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</si>
  <si>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</si>
  <si>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</si>
  <si>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</si>
  <si>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</si>
  <si>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</si>
  <si>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</si>
  <si>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</si>
  <si>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</si>
  <si>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</si>
  <si>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</si>
  <si>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</si>
  <si>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</si>
  <si>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</si>
  <si>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</si>
  <si>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</si>
  <si>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</si>
  <si>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</si>
  <si>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</si>
  <si>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</si>
  <si>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</si>
  <si>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</si>
  <si>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</si>
  <si>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</si>
  <si>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</si>
  <si>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</si>
  <si>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</si>
  <si>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</si>
  <si>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</si>
  <si>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</si>
  <si>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</si>
  <si>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</si>
  <si>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</si>
  <si>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</si>
  <si>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</si>
  <si>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</si>
  <si>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</si>
  <si>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</si>
  <si>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</si>
  <si>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</si>
  <si>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</si>
  <si>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</si>
  <si>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</si>
  <si>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</si>
  <si>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</si>
  <si>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</si>
  <si>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</si>
  <si>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</si>
  <si>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</si>
  <si>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</si>
  <si>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</si>
  <si>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</si>
  <si>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</si>
  <si>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</si>
  <si>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</si>
  <si>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</si>
  <si>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</si>
  <si>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</si>
  <si>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</si>
  <si>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</si>
  <si>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</si>
  <si>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</si>
  <si>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</si>
  <si>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</si>
  <si>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</si>
  <si>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</si>
  <si>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</si>
  <si>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</si>
  <si>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</si>
  <si>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</si>
  <si>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</si>
  <si>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</si>
  <si>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</si>
  <si>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</si>
  <si>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</si>
  <si>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</si>
  <si>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</si>
  <si>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</si>
  <si>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</si>
  <si>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</si>
  <si>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</si>
  <si>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</si>
  <si>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</si>
  <si>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</si>
  <si>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</si>
  <si>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</si>
  <si>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</si>
  <si>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</si>
  <si>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</si>
  <si>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</si>
  <si>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</si>
  <si>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</si>
  <si>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</si>
  <si>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</si>
  <si>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</si>
  <si>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</si>
  <si>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</si>
  <si>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</si>
  <si>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</si>
  <si>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</si>
  <si>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</si>
  <si>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</si>
  <si>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</si>
  <si>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</si>
  <si>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</si>
  <si>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</si>
  <si>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</si>
  <si>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</si>
  <si>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</si>
  <si>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</si>
  <si>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</si>
  <si>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</si>
  <si>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</si>
  <si>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</si>
  <si>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</si>
  <si>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</si>
  <si>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</si>
  <si>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</si>
  <si>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</si>
  <si>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</si>
  <si>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</si>
  <si>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</si>
  <si>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</si>
  <si>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</si>
  <si>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</si>
  <si>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</si>
  <si>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</si>
  <si>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</si>
  <si>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</si>
  <si>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</si>
  <si>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</si>
  <si>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</si>
  <si>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</si>
  <si>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</si>
  <si>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</si>
  <si>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</si>
  <si>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</si>
  <si>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</si>
  <si>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</si>
  <si>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</si>
  <si>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</si>
  <si>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</si>
  <si>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</si>
  <si>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</si>
  <si>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</si>
  <si>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</si>
  <si>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</si>
  <si>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</si>
  <si>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</si>
  <si>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</si>
  <si>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</si>
  <si>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</si>
  <si>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</si>
  <si>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</si>
  <si>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</si>
  <si>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</si>
  <si>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</si>
  <si>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</si>
  <si>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</si>
  <si>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</si>
  <si>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</si>
  <si>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</si>
  <si>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</si>
  <si>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</si>
  <si>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</si>
  <si>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</si>
  <si>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</si>
  <si>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</si>
  <si>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</si>
  <si>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</si>
  <si>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</si>
  <si>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</si>
  <si>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</si>
  <si>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</si>
  <si>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</si>
  <si>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</si>
  <si>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</si>
  <si>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</si>
  <si>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</si>
  <si>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</si>
  <si>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</si>
  <si>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</si>
  <si>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</si>
  <si>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</si>
  <si>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</si>
  <si>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</si>
  <si>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</si>
  <si>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</si>
  <si>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</si>
  <si>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</si>
  <si>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</si>
  <si>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</si>
  <si>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</si>
  <si>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</si>
  <si>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</si>
  <si>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</si>
  <si>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</si>
  <si>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</si>
  <si>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</si>
  <si>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</si>
  <si>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</si>
  <si>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</si>
  <si>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</si>
  <si>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</si>
  <si>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</si>
  <si>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</si>
  <si>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</si>
  <si>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</si>
  <si>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</si>
  <si>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</si>
  <si>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</si>
  <si>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</si>
  <si>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</si>
  <si>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</si>
  <si>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</si>
  <si>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</si>
  <si>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</si>
  <si>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</si>
  <si>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</si>
  <si>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</si>
  <si>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</si>
  <si>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</si>
  <si>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</si>
  <si>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</si>
  <si>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</si>
  <si>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</si>
  <si>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</si>
  <si>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</si>
  <si>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</si>
  <si>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</si>
  <si>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</si>
  <si>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</si>
  <si>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</si>
  <si>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</si>
  <si>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</si>
  <si>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</si>
  <si>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</si>
  <si>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</si>
  <si>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</si>
  <si>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</si>
  <si>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</si>
  <si>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</si>
  <si>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</si>
  <si>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</si>
  <si>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</si>
  <si>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</si>
  <si>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</si>
  <si>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</si>
  <si>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</si>
  <si>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</si>
  <si>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</si>
  <si>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</si>
  <si>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</si>
  <si>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</si>
  <si>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</si>
  <si>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</si>
  <si>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</si>
  <si>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</si>
  <si>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</si>
  <si>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</si>
  <si>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</si>
  <si>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</si>
  <si>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</si>
  <si>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</si>
  <si>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</si>
  <si>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</si>
  <si>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</si>
  <si>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</si>
  <si>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</si>
  <si>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</si>
  <si>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</si>
  <si>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</si>
  <si>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</si>
  <si>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</si>
  <si>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</si>
  <si>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</si>
  <si>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</si>
  <si>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</si>
  <si>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</si>
  <si>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</si>
  <si>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</si>
  <si>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</si>
  <si>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</si>
  <si>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</si>
  <si>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</si>
  <si>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</si>
  <si>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</si>
  <si>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</si>
  <si>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</si>
  <si>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</si>
  <si>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</si>
  <si>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</si>
  <si>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</si>
  <si>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</si>
  <si>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</si>
  <si>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</si>
  <si>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</si>
  <si>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</si>
  <si>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</si>
  <si>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</si>
  <si>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</si>
  <si>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</si>
  <si>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</si>
  <si>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</si>
  <si>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</si>
  <si>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</si>
  <si>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</si>
  <si>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</si>
  <si>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</si>
  <si>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</si>
  <si>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</si>
  <si>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</si>
  <si>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</si>
  <si>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</si>
  <si>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</si>
  <si>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</si>
  <si>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</si>
  <si>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</si>
  <si>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</si>
  <si>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</si>
  <si>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</si>
  <si>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</si>
  <si>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</si>
  <si>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</si>
  <si>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</si>
  <si>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</si>
  <si>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</si>
  <si>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</si>
  <si>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</si>
  <si>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</si>
  <si>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</si>
  <si>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</si>
  <si>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</si>
  <si>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</si>
  <si>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</si>
  <si>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</si>
  <si>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</si>
  <si>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</si>
  <si>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</si>
  <si>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</si>
  <si>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</si>
  <si>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</si>
  <si>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</si>
  <si>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</si>
  <si>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</si>
  <si>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</si>
  <si>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</si>
  <si>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</si>
  <si>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</si>
  <si>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</si>
  <si>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</si>
  <si>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</si>
  <si>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</si>
  <si>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</si>
  <si>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</si>
  <si>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</si>
  <si>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</si>
  <si>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</si>
  <si>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</si>
  <si>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</si>
  <si>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</si>
  <si>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</si>
  <si>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</si>
  <si>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</si>
  <si>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</si>
  <si>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</si>
  <si>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</si>
  <si>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</si>
  <si>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</si>
  <si>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</si>
  <si>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</si>
  <si>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</si>
  <si>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</si>
  <si>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</si>
  <si>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</si>
  <si>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</si>
  <si>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</si>
  <si>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</si>
  <si>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</si>
  <si>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</si>
  <si>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</si>
  <si>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</si>
  <si>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</si>
  <si>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</si>
  <si>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</si>
  <si>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</si>
  <si>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</si>
  <si>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</si>
  <si>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</si>
  <si>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</si>
  <si>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</si>
  <si>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</si>
  <si>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</si>
  <si>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</si>
  <si>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</si>
  <si>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</si>
  <si>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</si>
  <si>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</si>
  <si>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</si>
  <si>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</si>
  <si>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</si>
  <si>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</si>
  <si>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</si>
  <si>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</si>
  <si>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</si>
  <si>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</si>
  <si>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</si>
  <si>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</si>
  <si>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</si>
  <si>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</si>
  <si>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</si>
  <si>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</si>
  <si>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</si>
  <si>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</si>
  <si>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</si>
  <si>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</si>
  <si>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</si>
  <si>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</si>
  <si>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</si>
  <si>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</si>
  <si>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</si>
  <si>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</si>
  <si>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</si>
  <si>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</si>
  <si>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</si>
  <si>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</si>
  <si>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</si>
  <si>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</si>
  <si>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</si>
  <si>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</si>
  <si>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</si>
  <si>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</si>
  <si>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</si>
  <si>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</si>
  <si>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</si>
  <si>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</si>
  <si>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</si>
  <si>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</si>
  <si>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</si>
  <si>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</si>
  <si>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</si>
  <si>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</si>
  <si>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</si>
  <si>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</si>
  <si>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</si>
  <si>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</si>
  <si>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</si>
  <si>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</si>
  <si>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</si>
  <si>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</si>
  <si>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</si>
  <si>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</si>
  <si>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</si>
  <si>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</si>
  <si>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</si>
  <si>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</si>
  <si>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</si>
  <si>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</si>
  <si>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</si>
  <si>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</si>
  <si>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</si>
  <si>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</si>
  <si>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</si>
  <si>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</si>
  <si>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</si>
  <si>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</si>
  <si>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</si>
  <si>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</si>
  <si>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</si>
  <si>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</si>
  <si>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</si>
  <si>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</si>
  <si>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</si>
  <si>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</si>
  <si>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</si>
  <si>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</si>
  <si>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</si>
  <si>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</si>
  <si>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</si>
  <si>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</si>
  <si>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</si>
  <si>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</si>
  <si>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</si>
  <si>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</si>
  <si>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</si>
  <si>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</si>
  <si>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</si>
  <si>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</si>
  <si>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</si>
  <si>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</si>
  <si>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</si>
  <si>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</si>
  <si>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</si>
  <si>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</si>
  <si>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</si>
  <si>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</si>
  <si>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</si>
  <si>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</si>
  <si>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</si>
  <si>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</si>
  <si>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</si>
  <si>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</si>
  <si>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</si>
  <si>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</si>
  <si>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</si>
  <si>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</si>
  <si>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</si>
  <si>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</si>
  <si>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</si>
  <si>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</si>
  <si>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</si>
  <si>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</si>
  <si>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</si>
  <si>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</si>
  <si>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</si>
  <si>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</si>
  <si>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</si>
  <si>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</si>
  <si>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</si>
  <si>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</si>
  <si>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</si>
  <si>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</si>
  <si>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</si>
  <si>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</si>
  <si>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</si>
  <si>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</si>
  <si>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</si>
  <si>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</si>
  <si>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</si>
  <si>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</si>
  <si>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</si>
  <si>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</si>
  <si>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</si>
  <si>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</si>
  <si>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</si>
  <si>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</si>
  <si>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</si>
  <si>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</si>
  <si>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</si>
  <si>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</si>
  <si>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</si>
  <si>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</si>
  <si>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</si>
  <si>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</si>
  <si>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</si>
  <si>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</si>
  <si>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</si>
  <si>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</si>
  <si>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</si>
  <si>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</si>
  <si>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</si>
  <si>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</si>
  <si>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</si>
  <si>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</si>
  <si>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</si>
  <si>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</si>
  <si>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</si>
  <si>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</si>
  <si>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</si>
  <si>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</si>
  <si>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</si>
  <si>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</si>
  <si>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</si>
  <si>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</si>
  <si>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</si>
  <si>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</si>
  <si>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</si>
  <si>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</si>
  <si>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</si>
  <si>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</si>
  <si>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</si>
  <si>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</si>
  <si>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</si>
  <si>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</si>
  <si>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</si>
  <si>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</si>
  <si>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</si>
  <si>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</si>
  <si>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</si>
  <si>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</si>
  <si>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</si>
  <si>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</si>
  <si>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</si>
  <si>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</si>
  <si>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</si>
  <si>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</si>
  <si>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</si>
  <si>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</si>
  <si>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</si>
  <si>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</si>
  <si>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</si>
  <si>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</si>
  <si>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</si>
  <si>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</si>
  <si>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</si>
  <si>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</si>
  <si>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</si>
  <si>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</si>
  <si>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</si>
  <si>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</si>
  <si>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</si>
  <si>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</si>
  <si>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</si>
  <si>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</si>
  <si>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</si>
  <si>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</si>
  <si>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</si>
  <si>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</si>
  <si>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</si>
  <si>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</si>
  <si>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</si>
  <si>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</si>
  <si>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</si>
  <si>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</si>
  <si>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</si>
  <si>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</si>
  <si>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</si>
  <si>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</si>
  <si>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</si>
  <si>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</si>
  <si>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</si>
  <si>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</si>
  <si>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</si>
  <si>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</si>
  <si>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</si>
  <si>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</si>
  <si>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</si>
  <si>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</si>
  <si>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</si>
  <si>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</si>
  <si>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</si>
  <si>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</si>
  <si>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</si>
  <si>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</si>
  <si>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</si>
  <si>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</si>
  <si>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</si>
  <si>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</si>
  <si>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</si>
  <si>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</si>
  <si>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</si>
  <si>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</si>
  <si>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</si>
  <si>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</si>
  <si>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</si>
  <si>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</si>
  <si>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</si>
  <si>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</si>
  <si>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</si>
  <si>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</si>
  <si>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</si>
  <si>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</si>
  <si>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</si>
  <si>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</si>
  <si>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</si>
  <si>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</si>
  <si>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</si>
  <si>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</si>
  <si>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</si>
  <si>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</si>
  <si>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</si>
  <si>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</si>
  <si>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</si>
  <si>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</si>
  <si>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</si>
  <si>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</si>
  <si>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</si>
  <si>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</si>
  <si>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</si>
  <si>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</si>
  <si>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</si>
  <si>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</si>
  <si>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</si>
  <si>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</si>
  <si>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</si>
  <si>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</si>
  <si>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</si>
  <si>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</si>
  <si>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</si>
  <si>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</si>
  <si>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</si>
  <si>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</si>
  <si>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</si>
  <si>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</si>
  <si>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</si>
  <si>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</si>
  <si>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</si>
  <si>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</si>
  <si>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</si>
  <si>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</si>
  <si>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</si>
  <si>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</si>
  <si>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</si>
  <si>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</si>
  <si>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</si>
  <si>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</si>
  <si>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</si>
  <si>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</si>
  <si>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</si>
  <si>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</si>
  <si>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</si>
  <si>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</si>
  <si>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</si>
  <si>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</si>
  <si>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</si>
  <si>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</si>
  <si>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</si>
  <si>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</si>
  <si>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</si>
  <si>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</si>
  <si>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</si>
  <si>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</si>
  <si>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</si>
  <si>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</si>
  <si>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</si>
  <si>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</si>
  <si>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</si>
  <si>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</si>
  <si>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</si>
  <si>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</si>
  <si>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</si>
  <si>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</si>
  <si>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</si>
  <si>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</si>
  <si>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</si>
  <si>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</si>
  <si>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</si>
  <si>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</si>
  <si>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</si>
  <si>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</si>
  <si>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</si>
  <si>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</si>
  <si>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</si>
  <si>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</si>
  <si>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</si>
  <si>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</si>
  <si>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</si>
  <si>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</si>
  <si>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</si>
  <si>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</si>
  <si>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</si>
  <si>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</si>
  <si>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</si>
  <si>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</si>
  <si>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</si>
  <si>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</si>
  <si>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</si>
  <si>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</si>
  <si>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</si>
  <si>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</si>
  <si>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</si>
  <si>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</si>
  <si>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</si>
  <si>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</si>
  <si>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</si>
  <si>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</si>
  <si>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</si>
  <si>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</si>
  <si>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</si>
  <si>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</si>
  <si>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</si>
  <si>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</si>
  <si>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</si>
  <si>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</si>
  <si>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</si>
  <si>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</si>
  <si>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</si>
  <si>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</si>
  <si>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</si>
  <si>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</si>
  <si>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</si>
  <si>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</si>
  <si>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</si>
  <si>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</si>
  <si>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</si>
  <si>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</si>
  <si>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</si>
  <si>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</si>
  <si>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</si>
  <si>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</si>
  <si>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</si>
  <si>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</si>
  <si>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</si>
  <si>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</si>
  <si>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</si>
  <si>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</si>
  <si>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</si>
  <si>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</si>
  <si>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</si>
  <si>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</si>
  <si>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</si>
  <si>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</si>
  <si>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</si>
  <si>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</si>
  <si>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</si>
  <si>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</si>
  <si>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</si>
  <si>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</si>
  <si>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</si>
  <si>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</si>
  <si>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</si>
  <si>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</si>
  <si>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</si>
  <si>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</si>
  <si>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</si>
  <si>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</si>
  <si>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</si>
  <si>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</si>
  <si>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</si>
  <si>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</si>
  <si>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</si>
  <si>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</si>
  <si>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</si>
  <si>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</si>
  <si>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</si>
  <si>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</si>
  <si>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</si>
  <si>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</si>
  <si>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</si>
  <si>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</si>
  <si>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</si>
  <si>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</si>
  <si>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</si>
  <si>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</si>
  <si>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</si>
  <si>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</si>
  <si>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</si>
  <si>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</si>
  <si>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</si>
  <si>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</si>
  <si>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</si>
  <si>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</si>
  <si>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</si>
  <si>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</si>
  <si>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</si>
  <si>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</si>
  <si>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</si>
  <si>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</si>
  <si>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</si>
  <si>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</si>
  <si>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</si>
  <si>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</si>
  <si>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</si>
  <si>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</si>
  <si>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</si>
  <si>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</si>
  <si>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</si>
  <si>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</si>
  <si>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</si>
  <si>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</si>
  <si>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</si>
  <si>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</si>
  <si>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</si>
  <si>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</si>
  <si>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</si>
  <si>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</si>
  <si>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</si>
  <si>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</si>
  <si>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</si>
  <si>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</si>
  <si>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</si>
  <si>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</si>
  <si>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</si>
  <si>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</si>
  <si>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</si>
  <si>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</si>
  <si>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</si>
  <si>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</si>
  <si>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</si>
  <si>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</si>
  <si>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</si>
  <si>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</si>
  <si>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</si>
  <si>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</si>
  <si>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</si>
  <si>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</si>
  <si>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</si>
  <si>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</si>
  <si>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</si>
  <si>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</si>
  <si>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</si>
  <si>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</si>
  <si>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</si>
  <si>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</si>
  <si>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</si>
  <si>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</si>
  <si>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</si>
  <si>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</si>
  <si>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</si>
  <si>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</si>
  <si>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</si>
  <si>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</si>
  <si>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</si>
  <si>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</si>
  <si>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</si>
  <si>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</si>
  <si>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</si>
  <si>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</si>
  <si>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</si>
  <si>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</si>
  <si>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</si>
  <si>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</si>
  <si>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</si>
  <si>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</si>
  <si>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</si>
  <si>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</si>
  <si>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</si>
  <si>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</si>
  <si>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</si>
  <si>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</si>
  <si>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</si>
  <si>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</si>
  <si>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</si>
  <si>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</si>
  <si>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</si>
  <si>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</si>
  <si>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</si>
  <si>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</si>
  <si>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</si>
  <si>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</si>
  <si>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</si>
  <si>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</si>
  <si>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</si>
  <si>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</si>
  <si>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</si>
  <si>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</si>
  <si>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</si>
  <si>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</si>
  <si>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</si>
  <si>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</si>
  <si>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</si>
  <si>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</si>
  <si>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</si>
  <si>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</si>
  <si>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</si>
  <si>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</si>
  <si>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</si>
  <si>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</si>
  <si>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</si>
  <si>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</si>
  <si>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</si>
  <si>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</si>
  <si>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</si>
  <si>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</si>
  <si>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</si>
  <si>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</si>
  <si>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</si>
  <si>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</si>
  <si>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</si>
  <si>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</si>
  <si>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</si>
  <si>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</si>
  <si>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</si>
  <si>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</si>
  <si>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</si>
  <si>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</si>
  <si>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</si>
  <si>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</si>
  <si>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</si>
  <si>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</si>
  <si>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</si>
  <si>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</si>
  <si>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</si>
  <si>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</si>
  <si>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</si>
  <si>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</si>
  <si>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</si>
  <si>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</si>
  <si>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</si>
  <si>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</si>
  <si>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</si>
  <si>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</si>
  <si>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</si>
  <si>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</si>
  <si>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</si>
  <si>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</si>
  <si>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</si>
  <si>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</si>
  <si>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</si>
  <si>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</si>
  <si>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</si>
  <si>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</si>
  <si>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</si>
  <si>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</si>
  <si>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</si>
  <si>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</si>
  <si>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</si>
  <si>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</si>
  <si>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</si>
  <si>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</si>
  <si>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</si>
  <si>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</si>
  <si>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</si>
  <si>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</si>
  <si>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</si>
  <si>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</si>
  <si>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</si>
  <si>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</si>
  <si>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</si>
  <si>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</si>
  <si>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</si>
  <si>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</si>
  <si>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</si>
  <si>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</si>
  <si>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</si>
  <si>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</si>
  <si>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</si>
  <si>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</si>
  <si>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</si>
  <si>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</si>
  <si>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</si>
  <si>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</si>
  <si>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</si>
  <si>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</si>
  <si>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</si>
  <si>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</si>
  <si>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</si>
  <si>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</si>
  <si>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</si>
  <si>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</si>
  <si>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</si>
  <si>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</si>
  <si>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</si>
  <si>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</si>
  <si>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</si>
  <si>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</si>
  <si>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</si>
  <si>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</si>
  <si>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</si>
  <si>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</si>
  <si>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</si>
  <si>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</si>
  <si>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</si>
  <si>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</si>
  <si>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</si>
  <si>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</si>
  <si>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</si>
  <si>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</si>
  <si>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</si>
  <si>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</si>
  <si>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</si>
  <si>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</si>
  <si>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</si>
  <si>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</si>
  <si>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</si>
  <si>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</si>
  <si>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</si>
  <si>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</si>
  <si>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</si>
  <si>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</si>
  <si>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</si>
  <si>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</si>
  <si>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</si>
  <si>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</si>
  <si>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</si>
  <si>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</si>
  <si>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</si>
  <si>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</si>
  <si>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</si>
  <si>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</si>
  <si>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</si>
  <si>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</si>
  <si>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</si>
  <si>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</si>
  <si>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</si>
  <si>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</si>
  <si>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</si>
  <si>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</si>
  <si>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</si>
  <si>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</si>
  <si>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</si>
  <si>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</si>
  <si>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</si>
  <si>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</si>
  <si>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</si>
  <si>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</si>
  <si>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</si>
  <si>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</si>
  <si>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</si>
  <si>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</si>
  <si>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</si>
  <si>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</si>
  <si>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</si>
  <si>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</si>
  <si>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</si>
  <si>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</si>
  <si>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</si>
  <si>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</si>
  <si>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</si>
  <si>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</si>
  <si>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</si>
  <si>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</si>
  <si>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</si>
  <si>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</si>
  <si>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</si>
  <si>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</si>
  <si>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</si>
  <si>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</si>
  <si>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</si>
  <si>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</si>
  <si>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</si>
  <si>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</si>
  <si>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</si>
  <si>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</si>
  <si>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</si>
  <si>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</si>
  <si>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</si>
  <si>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</si>
  <si>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</si>
  <si>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</si>
  <si>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</si>
  <si>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</si>
  <si>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</si>
  <si>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</si>
  <si>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</si>
  <si>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</si>
  <si>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</si>
  <si>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</si>
  <si>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</si>
  <si>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</si>
  <si>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</si>
  <si>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</si>
  <si>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</si>
  <si>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</si>
  <si>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</si>
  <si>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</si>
  <si>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</si>
  <si>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</si>
  <si>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</si>
  <si>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</si>
  <si>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</si>
  <si>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</si>
  <si>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</si>
  <si>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</si>
  <si>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</si>
  <si>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</si>
  <si>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</si>
  <si>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</si>
  <si>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</si>
  <si>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</si>
  <si>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</si>
  <si>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</si>
  <si>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</si>
  <si>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</si>
  <si>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</si>
  <si>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</si>
  <si>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</si>
  <si>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</si>
  <si>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</si>
  <si>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</si>
  <si>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</si>
  <si>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</si>
  <si>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</si>
  <si>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</si>
  <si>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</si>
  <si>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</si>
  <si>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</si>
  <si>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</si>
  <si>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</si>
  <si>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</si>
  <si>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</si>
  <si>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</si>
  <si>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</si>
  <si>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</si>
  <si>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</si>
  <si>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</si>
  <si>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</si>
  <si>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</si>
  <si>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</si>
  <si>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</si>
  <si>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</si>
  <si>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</si>
  <si>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</si>
  <si>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</si>
  <si>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</si>
  <si>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</si>
  <si>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</si>
  <si>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</si>
  <si>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</si>
  <si>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</si>
  <si>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</si>
  <si>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</si>
  <si>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</si>
  <si>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</si>
  <si>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</si>
  <si>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</si>
  <si>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</si>
  <si>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</si>
  <si>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</si>
  <si>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</si>
  <si>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</si>
  <si>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</si>
  <si>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</si>
  <si>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</si>
  <si>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</si>
  <si>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</si>
  <si>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</si>
  <si>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</si>
  <si>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</si>
  <si>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</si>
  <si>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</si>
  <si>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</si>
  <si>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</si>
  <si>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</si>
  <si>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</si>
  <si>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</si>
  <si>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</si>
  <si>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</si>
  <si>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</si>
  <si>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</si>
  <si>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</si>
  <si>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</si>
  <si>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</si>
  <si>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</si>
  <si>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</si>
  <si>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</si>
  <si>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</si>
  <si>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</si>
  <si>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</si>
  <si>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</si>
  <si>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</si>
  <si>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</si>
  <si>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</si>
  <si>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</si>
  <si>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</si>
  <si>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</si>
  <si>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</si>
  <si>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</si>
  <si>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</si>
  <si>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</si>
  <si>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</si>
  <si>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</si>
  <si>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</si>
  <si>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</si>
  <si>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</si>
  <si>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</si>
  <si>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</si>
  <si>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</si>
  <si>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</si>
  <si>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</si>
  <si>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</si>
  <si>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</si>
  <si>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</si>
  <si>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</si>
  <si>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</si>
  <si>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</si>
  <si>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</si>
  <si>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</si>
  <si>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</si>
  <si>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</si>
  <si>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</si>
  <si>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</si>
  <si>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</si>
  <si>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</si>
  <si>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</si>
  <si>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</si>
  <si>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</si>
  <si>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</si>
  <si>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</si>
  <si>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</si>
  <si>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</si>
  <si>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</si>
  <si>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</si>
  <si>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</si>
  <si>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</si>
  <si>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</si>
  <si>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</si>
  <si>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</si>
  <si>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</si>
  <si>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</si>
  <si>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</si>
  <si>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</si>
  <si>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</si>
  <si>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</si>
  <si>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</si>
  <si>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</si>
  <si>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</si>
  <si>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</si>
  <si>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</si>
  <si>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</si>
  <si>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</si>
  <si>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</si>
  <si>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</si>
  <si>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</si>
  <si>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</si>
  <si>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</si>
  <si>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</si>
  <si>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</si>
  <si>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</si>
  <si>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</si>
  <si>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</si>
  <si>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</si>
  <si>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</si>
  <si>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</si>
  <si>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</si>
  <si>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</si>
  <si>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</si>
  <si>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</si>
  <si>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</si>
  <si>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</si>
  <si>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</si>
  <si>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</si>
  <si>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</si>
  <si>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</si>
  <si>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</si>
  <si>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</si>
  <si>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</si>
  <si>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</si>
  <si>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</si>
  <si>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</si>
  <si>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</si>
  <si>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</si>
  <si>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</si>
  <si>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</si>
  <si>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</si>
  <si>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</si>
  <si>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</si>
  <si>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</si>
  <si>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</si>
  <si>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</si>
  <si>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</si>
  <si>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</si>
  <si>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</si>
  <si>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</si>
  <si>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</si>
  <si>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</si>
  <si>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</si>
  <si>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</si>
  <si>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</si>
  <si>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</si>
  <si>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</si>
  <si>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</si>
  <si>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</si>
  <si>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</si>
  <si>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</si>
  <si>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</si>
  <si>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</si>
  <si>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</si>
  <si>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</si>
  <si>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</si>
  <si>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</si>
  <si>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</si>
  <si>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</si>
  <si>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</si>
  <si>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</si>
  <si>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</si>
  <si>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</si>
  <si>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</si>
  <si>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</si>
  <si>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</si>
  <si>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</si>
  <si>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</si>
  <si>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</si>
  <si>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</si>
  <si>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</si>
  <si>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</si>
  <si>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</si>
  <si>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</si>
  <si>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</si>
  <si>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</si>
  <si>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</si>
  <si>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</si>
  <si>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</si>
  <si>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</si>
  <si>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</si>
  <si>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</si>
  <si>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</si>
  <si>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</si>
  <si>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</si>
  <si>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</si>
  <si>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</si>
  <si>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</si>
  <si>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</si>
  <si>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</si>
  <si>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</si>
  <si>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</si>
  <si>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</si>
  <si>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</si>
  <si>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</si>
  <si>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</si>
  <si>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</si>
  <si>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</si>
  <si>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</si>
  <si>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</si>
  <si>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</si>
  <si>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</si>
  <si>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</si>
  <si>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</si>
  <si>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</si>
  <si>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</si>
  <si>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</si>
  <si>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</si>
  <si>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</si>
  <si>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</si>
  <si>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</si>
  <si>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</si>
  <si>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</si>
  <si>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</si>
  <si>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</si>
  <si>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</si>
  <si>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</si>
  <si>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</si>
  <si>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</si>
  <si>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</si>
  <si>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</si>
  <si>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</si>
  <si>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</si>
  <si>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</si>
  <si>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</si>
  <si>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</si>
  <si>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</si>
  <si>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</si>
  <si>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</si>
  <si>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</si>
  <si>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</si>
  <si>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</si>
  <si>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</si>
  <si>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</si>
  <si>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</si>
  <si>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</si>
  <si>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</si>
  <si>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</si>
  <si>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</si>
  <si>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</si>
  <si>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</si>
  <si>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</si>
  <si>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</si>
  <si>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</si>
  <si>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</si>
  <si>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</si>
  <si>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</si>
  <si>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</si>
  <si>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</si>
  <si>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</si>
  <si>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</si>
  <si>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</si>
  <si>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</si>
  <si>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</si>
  <si>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</si>
  <si>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</si>
  <si>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</si>
  <si>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</si>
  <si>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</si>
  <si>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</si>
  <si>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</si>
  <si>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</si>
  <si>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</si>
  <si>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</si>
  <si>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</si>
  <si>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</si>
  <si>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</si>
  <si>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</si>
  <si>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</si>
  <si>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</si>
  <si>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</si>
  <si>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</si>
  <si>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</si>
  <si>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</si>
  <si>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</si>
  <si>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</si>
  <si>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</si>
  <si>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</si>
  <si>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</si>
  <si>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</si>
  <si>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</si>
  <si>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</si>
  <si>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</si>
  <si>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</si>
  <si>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</si>
  <si>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</si>
  <si>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</si>
  <si>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</si>
  <si>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</si>
  <si>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</si>
  <si>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</si>
  <si>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</si>
  <si>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</si>
  <si>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</si>
  <si>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</si>
  <si>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</si>
  <si>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</si>
  <si>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</si>
  <si>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</si>
  <si>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</si>
  <si>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</si>
  <si>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</si>
  <si>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</si>
  <si>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</si>
  <si>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</si>
  <si>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</si>
  <si>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</si>
  <si>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</si>
  <si>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</si>
  <si>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</si>
  <si>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</si>
  <si>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</si>
  <si>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</si>
  <si>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</si>
  <si>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</si>
  <si>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</si>
  <si>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</si>
  <si>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</si>
  <si>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</si>
  <si>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</si>
  <si>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</si>
  <si>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</si>
  <si>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</si>
  <si>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</si>
  <si>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</si>
  <si>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</si>
  <si>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</si>
  <si>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</si>
  <si>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</si>
  <si>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</si>
  <si>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</si>
  <si>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</si>
  <si>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</si>
  <si>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</si>
  <si>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</si>
  <si>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</si>
  <si>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</si>
  <si>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</si>
  <si>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</si>
  <si>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</si>
  <si>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</si>
  <si>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</si>
  <si>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</si>
  <si>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</si>
  <si>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</si>
  <si>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</si>
  <si>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</si>
  <si>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</si>
  <si>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</si>
  <si>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</si>
  <si>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</si>
  <si>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</si>
  <si>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</si>
  <si>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</si>
  <si>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</si>
  <si>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</si>
  <si>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</si>
  <si>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</si>
  <si>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</si>
  <si>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</si>
  <si>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</si>
  <si>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</si>
  <si>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</si>
  <si>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</si>
  <si>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</si>
  <si>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</si>
  <si>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</si>
  <si>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</si>
  <si>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</si>
  <si>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</si>
  <si>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</si>
  <si>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</si>
  <si>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</si>
  <si>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</si>
  <si>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</si>
  <si>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</si>
  <si>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</si>
  <si>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</si>
  <si>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</si>
  <si>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</si>
  <si>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</si>
  <si>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</si>
  <si>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</si>
  <si>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</si>
  <si>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</si>
  <si>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</si>
  <si>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</si>
  <si>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</si>
  <si>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</si>
  <si>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</si>
  <si>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</si>
  <si>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</si>
  <si>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</si>
  <si>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</si>
  <si>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</si>
  <si>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</si>
  <si>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</si>
  <si>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</si>
  <si>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</si>
  <si>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</si>
  <si>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</si>
  <si>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</si>
  <si>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</si>
  <si>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</si>
  <si>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</si>
  <si>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</si>
  <si>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</si>
  <si>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</si>
  <si>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</si>
  <si>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</si>
  <si>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</si>
  <si>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</si>
  <si>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</si>
  <si>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</si>
  <si>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</si>
  <si>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</si>
  <si>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</si>
  <si>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</si>
  <si>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</si>
  <si>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</si>
  <si>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</si>
  <si>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</si>
  <si>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</si>
  <si>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</si>
  <si>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</si>
  <si>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</si>
  <si>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</si>
  <si>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</si>
  <si>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</si>
  <si>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</si>
  <si>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</si>
  <si>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</si>
  <si>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</si>
  <si>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</si>
  <si>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</si>
  <si>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</si>
  <si>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</si>
  <si>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</si>
  <si>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</si>
  <si>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</si>
  <si>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</si>
  <si>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</si>
  <si>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</si>
  <si>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</si>
  <si>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</si>
  <si>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</si>
  <si>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</si>
  <si>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</si>
  <si>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</si>
  <si>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</si>
  <si>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</si>
  <si>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</si>
  <si>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</si>
  <si>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</si>
  <si>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</si>
  <si>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</si>
  <si>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</si>
  <si>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</si>
  <si>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</si>
  <si>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</si>
  <si>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</si>
  <si>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</si>
  <si>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</si>
  <si>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</si>
  <si>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</si>
  <si>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</si>
  <si>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</si>
  <si>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</si>
  <si>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</si>
  <si>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</si>
  <si>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</si>
  <si>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</si>
  <si>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</si>
  <si>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</si>
  <si>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</si>
  <si>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</si>
  <si>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</si>
  <si>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</si>
  <si>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</si>
  <si>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</si>
  <si>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</si>
  <si>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</si>
  <si>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</si>
  <si>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</si>
  <si>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</si>
  <si>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</si>
  <si>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</si>
  <si>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</si>
  <si>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</si>
  <si>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</si>
  <si>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</si>
  <si>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</si>
  <si>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</si>
  <si>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</si>
  <si>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</si>
  <si>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</si>
  <si>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</si>
  <si>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</si>
  <si>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</si>
  <si>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</si>
  <si>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</si>
  <si>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</si>
  <si>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</si>
  <si>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</si>
  <si>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</si>
  <si>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</si>
  <si>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</si>
  <si>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</si>
  <si>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</si>
  <si>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</si>
  <si>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</si>
  <si>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</si>
  <si>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</si>
  <si>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</si>
  <si>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</si>
  <si>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</si>
  <si>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</si>
  <si>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</si>
  <si>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</si>
  <si>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</si>
  <si>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</si>
  <si>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</si>
  <si>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</si>
  <si>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</si>
  <si>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</si>
  <si>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</si>
  <si>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</si>
  <si>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</si>
  <si>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</si>
  <si>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</si>
  <si>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</si>
  <si>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</si>
  <si>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</si>
  <si>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</si>
  <si>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</si>
  <si>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</si>
  <si>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</si>
  <si>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</si>
  <si>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</si>
  <si>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</si>
  <si>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</si>
  <si>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</si>
  <si>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</si>
  <si>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</si>
  <si>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</si>
  <si>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</si>
  <si>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</si>
  <si>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</si>
  <si>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</si>
  <si>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</si>
  <si>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</si>
  <si>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</si>
  <si>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</si>
  <si>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</si>
  <si>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</si>
  <si>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</si>
  <si>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</si>
  <si>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</si>
  <si>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</si>
  <si>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</si>
  <si>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</si>
  <si>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</si>
  <si>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</si>
  <si>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</si>
  <si>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</si>
  <si>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</si>
  <si>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</si>
  <si>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</si>
  <si>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</si>
  <si>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</si>
  <si>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</si>
  <si>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</si>
  <si>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</si>
  <si>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</si>
  <si>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</si>
  <si>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</si>
  <si>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</si>
  <si>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</si>
  <si>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</si>
  <si>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</si>
  <si>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</si>
  <si>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</si>
  <si>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</si>
  <si>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</si>
  <si>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</si>
  <si>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</si>
  <si>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</si>
  <si>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</si>
  <si>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</si>
  <si>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</si>
  <si>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</si>
  <si>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</si>
  <si>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</si>
  <si>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</si>
  <si>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</si>
  <si>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</si>
  <si>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</si>
  <si>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</si>
  <si>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</si>
  <si>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</si>
  <si>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</si>
  <si>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</si>
  <si>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</si>
  <si>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</si>
  <si>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</si>
  <si>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</si>
  <si>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</si>
  <si>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</si>
  <si>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</si>
  <si>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</si>
  <si>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</si>
  <si>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</si>
  <si>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</si>
  <si>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</si>
  <si>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</si>
  <si>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</si>
  <si>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</si>
  <si>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</si>
  <si>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</si>
  <si>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</si>
  <si>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</si>
  <si>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</si>
  <si>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</si>
  <si>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</si>
  <si>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</si>
  <si>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</si>
  <si>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</si>
  <si>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</si>
  <si>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</si>
  <si>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</si>
  <si>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</si>
  <si>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</si>
  <si>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</si>
  <si>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</si>
  <si>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</si>
  <si>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</si>
  <si>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</si>
  <si>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</si>
  <si>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</si>
  <si>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</si>
  <si>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</si>
  <si>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</si>
  <si>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</si>
  <si>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</si>
  <si>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</si>
  <si>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</si>
  <si>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</si>
  <si>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</si>
  <si>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</si>
  <si>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</si>
  <si>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</si>
  <si>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</si>
  <si>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</si>
  <si>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</si>
  <si>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</si>
  <si>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</si>
  <si>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</si>
  <si>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</si>
  <si>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</si>
  <si>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</si>
  <si>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</si>
  <si>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</si>
  <si>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</si>
  <si>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</si>
  <si>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</si>
  <si>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</si>
  <si>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</si>
  <si>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</si>
  <si>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</si>
  <si>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</si>
  <si>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</si>
  <si>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</si>
  <si>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</si>
  <si>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</si>
  <si>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</si>
  <si>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</si>
  <si>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</si>
  <si>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</si>
  <si>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</si>
  <si>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</si>
  <si>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</si>
  <si>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</si>
  <si>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</si>
  <si>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</si>
  <si>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</si>
  <si>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</si>
  <si>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</si>
  <si>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</si>
  <si>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</si>
  <si>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</si>
  <si>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</si>
  <si>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</si>
  <si>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</si>
  <si>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</si>
  <si>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</si>
  <si>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</si>
  <si>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</si>
  <si>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</si>
  <si>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</si>
  <si>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</si>
  <si>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</si>
  <si>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</si>
  <si>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</si>
  <si>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</si>
  <si>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</si>
  <si>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</si>
  <si>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</si>
  <si>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</si>
  <si>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</si>
  <si>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</si>
  <si>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</si>
  <si>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</si>
  <si>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</si>
  <si>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</si>
  <si>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</si>
  <si>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</si>
  <si>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</si>
  <si>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</si>
  <si>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</si>
  <si>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</si>
  <si>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</si>
  <si>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</si>
  <si>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</si>
  <si>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</si>
  <si>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</si>
  <si>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</si>
  <si>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</si>
  <si>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</si>
  <si>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</si>
  <si>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</si>
  <si>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</si>
  <si>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</si>
  <si>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</si>
  <si>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</si>
  <si>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</si>
  <si>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</si>
  <si>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</si>
  <si>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</si>
  <si>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</si>
  <si>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</si>
  <si>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</si>
  <si>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</si>
  <si>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</si>
  <si>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</si>
  <si>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</si>
  <si>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</si>
  <si>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</si>
  <si>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</si>
  <si>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</si>
  <si>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</si>
  <si>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</si>
  <si>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</si>
  <si>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</si>
  <si>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</si>
  <si>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</si>
  <si>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</si>
  <si>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</si>
  <si>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</si>
  <si>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</si>
  <si>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</si>
  <si>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</si>
  <si>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</si>
  <si>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</si>
  <si>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</si>
  <si>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</si>
  <si>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</si>
  <si>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</si>
  <si>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</si>
  <si>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</si>
  <si>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</si>
  <si>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</si>
  <si>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</si>
  <si>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</si>
  <si>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</si>
  <si>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</si>
  <si>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</si>
  <si>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</si>
  <si>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</si>
  <si>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</si>
  <si>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</si>
  <si>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</si>
  <si>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</si>
  <si>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</si>
  <si>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</si>
  <si>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</si>
  <si>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</si>
  <si>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</si>
  <si>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</si>
  <si>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</si>
  <si>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</si>
  <si>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</si>
  <si>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</si>
  <si>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</si>
  <si>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</si>
  <si>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</si>
  <si>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</si>
  <si>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</si>
  <si>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</si>
  <si>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</si>
  <si>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</si>
  <si>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</si>
  <si>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</si>
  <si>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</si>
  <si>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</si>
  <si>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</si>
  <si>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</si>
  <si>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</si>
  <si>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</si>
  <si>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</si>
  <si>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</si>
  <si>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</si>
  <si>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</si>
  <si>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</si>
  <si>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</si>
  <si>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</si>
  <si>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</si>
  <si>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</si>
  <si>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</si>
  <si>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</si>
  <si>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</si>
  <si>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</si>
  <si>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</si>
  <si>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</si>
  <si>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</si>
  <si>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</si>
  <si>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</si>
  <si>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</si>
  <si>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</si>
  <si>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</si>
  <si>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</si>
  <si>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</si>
  <si>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</si>
  <si>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</si>
  <si>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</si>
  <si>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</si>
  <si>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</si>
  <si>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</si>
  <si>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</si>
  <si>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</si>
  <si>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</si>
  <si>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</si>
  <si>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</si>
  <si>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</si>
  <si>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</si>
  <si>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</si>
  <si>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</si>
  <si>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</si>
  <si>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</si>
  <si>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</si>
  <si>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</si>
  <si>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</si>
  <si>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</si>
  <si>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</si>
  <si>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</si>
  <si>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</si>
  <si>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</si>
  <si>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</si>
  <si>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</si>
  <si>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</si>
  <si>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</si>
  <si>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</si>
  <si>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</si>
  <si>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</si>
  <si>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</si>
  <si>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</si>
  <si>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</si>
  <si>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</si>
  <si>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</si>
  <si>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</si>
  <si>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</si>
  <si>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</si>
  <si>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</si>
  <si>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</si>
  <si>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</si>
  <si>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</si>
  <si>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</si>
  <si>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</si>
  <si>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</si>
  <si>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</si>
  <si>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</si>
  <si>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</si>
  <si>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</si>
  <si>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</si>
  <si>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</si>
  <si>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</si>
  <si>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</si>
  <si>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</si>
  <si>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</si>
  <si>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</si>
  <si>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</si>
  <si>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</si>
  <si>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</si>
  <si>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</si>
  <si>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</si>
  <si>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</si>
  <si>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</si>
  <si>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</si>
  <si>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</si>
  <si>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</si>
  <si>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</si>
  <si>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</si>
  <si>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</si>
  <si>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</si>
  <si>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</si>
  <si>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</si>
  <si>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</si>
  <si>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</si>
  <si>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</si>
  <si>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</si>
  <si>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</si>
  <si>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</si>
  <si>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</si>
  <si>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</si>
  <si>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</si>
  <si>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</si>
  <si>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</si>
  <si>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</si>
  <si>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</si>
  <si>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</si>
  <si>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</si>
  <si>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</si>
  <si>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</si>
  <si>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</si>
  <si>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</si>
  <si>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</si>
  <si>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</si>
  <si>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</si>
  <si>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</si>
  <si>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</si>
  <si>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</si>
  <si>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</si>
  <si>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</si>
  <si>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</si>
  <si>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</si>
  <si>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</si>
  <si>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</si>
  <si>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</si>
  <si>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</si>
  <si>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</si>
  <si>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</si>
  <si>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</si>
  <si>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</si>
  <si>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</si>
  <si>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</si>
  <si>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</si>
  <si>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</si>
  <si>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</si>
  <si>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</si>
  <si>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</si>
  <si>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</si>
  <si>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</si>
  <si>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</si>
  <si>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</si>
  <si>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</si>
  <si>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</si>
  <si>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</si>
  <si>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</si>
  <si>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</si>
  <si>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</si>
  <si>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</si>
  <si>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</si>
  <si>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</si>
  <si>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</si>
  <si>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</si>
  <si>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</si>
  <si>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</si>
  <si>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</si>
  <si>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</si>
  <si>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</si>
  <si>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</si>
  <si>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</si>
  <si>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</si>
  <si>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</si>
  <si>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</si>
  <si>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</si>
  <si>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</si>
  <si>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</si>
  <si>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</si>
  <si>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</si>
  <si>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</si>
  <si>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</si>
  <si>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</si>
  <si>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</si>
  <si>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</si>
  <si>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</si>
  <si>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</si>
  <si>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</si>
  <si>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</si>
  <si>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</si>
  <si>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</si>
  <si>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</si>
  <si>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</si>
  <si>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</si>
  <si>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</si>
  <si>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</si>
  <si>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</si>
  <si>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</si>
  <si>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</si>
  <si>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</si>
  <si>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</si>
  <si>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</si>
  <si>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</si>
  <si>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</si>
  <si>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</si>
  <si>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</si>
  <si>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</si>
  <si>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</si>
  <si>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</si>
  <si>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</si>
  <si>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</si>
  <si>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</si>
  <si>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</si>
  <si>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</si>
  <si>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</si>
  <si>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</si>
  <si>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</si>
  <si>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</si>
  <si>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</si>
  <si>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</si>
  <si>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</si>
  <si>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</si>
  <si>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</si>
  <si>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</si>
  <si>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</si>
  <si>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</si>
  <si>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</si>
  <si>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</si>
  <si>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</si>
  <si>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</si>
  <si>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</si>
  <si>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</si>
  <si>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</si>
  <si>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</si>
  <si>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</si>
  <si>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</si>
  <si>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</si>
  <si>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</si>
  <si>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</si>
  <si>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</si>
  <si>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</si>
  <si>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</si>
  <si>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</si>
  <si>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</si>
  <si>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</si>
  <si>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</si>
  <si>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</si>
  <si>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</si>
  <si>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</si>
  <si>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</si>
  <si>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</si>
  <si>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</si>
  <si>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</si>
  <si>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</si>
  <si>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</si>
  <si>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</si>
  <si>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</si>
  <si>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</si>
  <si>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</si>
  <si>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</si>
  <si>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</si>
  <si>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</si>
  <si>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</si>
  <si>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</si>
  <si>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</si>
  <si>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</si>
  <si>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</si>
  <si>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</si>
  <si>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</si>
  <si>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</si>
  <si>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</si>
  <si>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</si>
  <si>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</si>
  <si>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</si>
  <si>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</si>
  <si>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</si>
  <si>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</si>
  <si>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</si>
  <si>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</si>
  <si>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</si>
  <si>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</si>
  <si>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</si>
  <si>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</si>
  <si>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</si>
  <si>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</si>
  <si>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</si>
  <si>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</si>
  <si>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</si>
  <si>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</si>
  <si>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</si>
  <si>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</si>
  <si>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</si>
  <si>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</si>
  <si>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</si>
  <si>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</si>
  <si>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</si>
  <si>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</si>
  <si>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</si>
  <si>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</si>
  <si>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</si>
  <si>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</si>
  <si>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</si>
  <si>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</si>
  <si>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</si>
  <si>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</si>
  <si>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</si>
  <si>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</si>
  <si>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</si>
  <si>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</si>
  <si>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</si>
  <si>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</si>
  <si>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</si>
  <si>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</si>
  <si>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</si>
  <si>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</si>
  <si>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</si>
  <si>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</si>
  <si>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</si>
  <si>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</si>
  <si>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</si>
  <si>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</si>
  <si>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</si>
  <si>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</si>
  <si>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</si>
  <si>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</si>
  <si>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</si>
  <si>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</si>
  <si>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</si>
  <si>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</si>
  <si>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</si>
  <si>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</si>
  <si>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</si>
  <si>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</si>
  <si>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</si>
  <si>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</si>
  <si>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</si>
  <si>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</si>
  <si>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</si>
  <si>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</si>
  <si>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</si>
  <si>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</si>
  <si>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</si>
  <si>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</si>
  <si>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</si>
  <si>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</si>
  <si>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</si>
  <si>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</si>
  <si>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</si>
  <si>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</si>
  <si>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</si>
  <si>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</si>
  <si>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</si>
  <si>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</si>
  <si>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</si>
  <si>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</si>
  <si>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</si>
  <si>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</si>
  <si>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</si>
  <si>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</si>
  <si>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</si>
  <si>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</si>
  <si>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</si>
  <si>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</si>
  <si>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</si>
  <si>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</si>
  <si>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</si>
  <si>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</si>
  <si>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</si>
  <si>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</si>
  <si>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</si>
  <si>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</si>
  <si>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</si>
  <si>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</si>
  <si>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</si>
  <si>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</si>
  <si>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</si>
  <si>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</si>
  <si>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</si>
  <si>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</si>
  <si>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</si>
  <si>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</si>
  <si>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</si>
  <si>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</si>
  <si>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</si>
  <si>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</si>
  <si>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</si>
  <si>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</si>
  <si>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</si>
  <si>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</si>
  <si>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</si>
  <si>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</si>
  <si>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</si>
  <si>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</si>
  <si>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</si>
  <si>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</si>
  <si>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</si>
  <si>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</si>
  <si>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</si>
  <si>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</si>
  <si>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</si>
  <si>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</si>
  <si>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</si>
  <si>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</si>
  <si>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</si>
  <si>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</si>
  <si>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</si>
  <si>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</si>
  <si>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</si>
  <si>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</si>
  <si>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</si>
  <si>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</si>
  <si>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</si>
  <si>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</si>
  <si>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</si>
  <si>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</si>
  <si>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</si>
  <si>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</si>
  <si>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</si>
  <si>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</si>
  <si>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</si>
  <si>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</si>
  <si>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</si>
  <si>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</si>
  <si>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</si>
  <si>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</si>
  <si>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</si>
  <si>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</si>
  <si>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</si>
  <si>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</si>
  <si>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</si>
  <si>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</si>
  <si>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</si>
  <si>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</si>
  <si>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</si>
  <si>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</si>
  <si>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</si>
  <si>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</si>
  <si>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</si>
  <si>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</si>
  <si>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</si>
  <si>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</si>
  <si>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</si>
  <si>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</si>
  <si>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</si>
  <si>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</si>
  <si>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</si>
  <si>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</si>
  <si>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</si>
  <si>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</si>
  <si>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</si>
  <si>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</si>
  <si>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</si>
  <si>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</si>
  <si>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</si>
  <si>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</si>
  <si>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</si>
  <si>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</si>
  <si>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</si>
  <si>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</si>
  <si>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</si>
  <si>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</si>
  <si>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</si>
  <si>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</si>
  <si>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</si>
  <si>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</si>
  <si>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</si>
  <si>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</si>
  <si>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</si>
  <si>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</si>
  <si>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</si>
  <si>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</si>
  <si>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</si>
  <si>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</si>
  <si>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</si>
  <si>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</si>
  <si>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</si>
  <si>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</si>
  <si>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</si>
  <si>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</si>
  <si>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</si>
  <si>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</si>
  <si>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</si>
  <si>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</si>
  <si>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</si>
  <si>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</si>
  <si>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</si>
  <si>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</si>
  <si>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</si>
  <si>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</si>
  <si>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</si>
  <si>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</si>
  <si>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</si>
  <si>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</si>
  <si>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</si>
  <si>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</si>
  <si>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</si>
  <si>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</si>
  <si>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</si>
  <si>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</si>
  <si>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</si>
  <si>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</si>
  <si>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</si>
  <si>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</si>
  <si>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</si>
  <si>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</si>
  <si>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</si>
  <si>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</si>
  <si>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</si>
  <si>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</si>
  <si>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</si>
  <si>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</si>
  <si>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</si>
  <si>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</si>
  <si>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</si>
  <si>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</si>
  <si>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</si>
  <si>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</si>
  <si>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</si>
  <si>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</si>
  <si>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</si>
  <si>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</si>
  <si>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</si>
  <si>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</si>
  <si>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</si>
  <si>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</si>
  <si>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</si>
  <si>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</si>
  <si>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</si>
  <si>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</si>
  <si>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</si>
  <si>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</si>
  <si>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</si>
  <si>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</si>
  <si>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</si>
  <si>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</si>
  <si>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</si>
  <si>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</si>
  <si>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</si>
  <si>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</si>
  <si>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</si>
  <si>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</si>
  <si>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</si>
  <si>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</si>
  <si>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</si>
  <si>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</si>
  <si>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</si>
  <si>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</si>
  <si>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</si>
  <si>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</si>
  <si>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</si>
  <si>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</si>
  <si>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</si>
  <si>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</si>
  <si>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</si>
  <si>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</si>
  <si>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</si>
  <si>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</si>
  <si>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</si>
  <si>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</si>
  <si>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</si>
  <si>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</si>
  <si>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</si>
  <si>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</si>
  <si>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</si>
  <si>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</si>
  <si>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</si>
  <si>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</si>
  <si>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</si>
  <si>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</si>
  <si>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</si>
  <si>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</si>
  <si>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</si>
  <si>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</si>
  <si>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</si>
  <si>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</si>
  <si>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</si>
  <si>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</si>
  <si>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</si>
  <si>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</si>
  <si>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</si>
  <si>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</si>
  <si>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</si>
  <si>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</si>
  <si>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</si>
  <si>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</si>
  <si>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</si>
  <si>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</si>
  <si>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</si>
  <si>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</si>
  <si>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</si>
  <si>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</si>
  <si>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</si>
  <si>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</si>
  <si>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</si>
  <si>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</si>
  <si>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</si>
  <si>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</si>
  <si>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</si>
  <si>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</si>
  <si>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</si>
  <si>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</si>
  <si>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</si>
  <si>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</si>
  <si>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</si>
  <si>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</si>
  <si>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</si>
  <si>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</si>
  <si>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</si>
  <si>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</si>
  <si>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</si>
  <si>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</si>
  <si>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</si>
  <si>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</si>
  <si>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</si>
  <si>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</si>
  <si>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</si>
  <si>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</si>
  <si>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</si>
  <si>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</si>
  <si>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</si>
  <si>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</si>
  <si>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</si>
  <si>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</si>
  <si>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</si>
  <si>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</si>
  <si>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</si>
  <si>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</si>
  <si>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</si>
  <si>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</si>
  <si>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</si>
  <si>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</si>
  <si>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</si>
  <si>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</si>
  <si>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</si>
  <si>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</si>
  <si>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</si>
  <si>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</si>
  <si>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</si>
  <si>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</si>
  <si>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</si>
  <si>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</si>
  <si>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</si>
  <si>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</si>
  <si>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</si>
  <si>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</si>
  <si>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</si>
  <si>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</si>
  <si>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</si>
  <si>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</si>
  <si>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</si>
  <si>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</si>
  <si>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</si>
  <si>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</si>
  <si>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</si>
  <si>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</si>
  <si>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</si>
  <si>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</si>
  <si>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</si>
  <si>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</si>
  <si>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</si>
  <si>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</si>
  <si>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</si>
  <si>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</si>
  <si>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</si>
  <si>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</si>
  <si>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</si>
  <si>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</si>
  <si>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</si>
  <si>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</si>
  <si>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</si>
  <si>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</si>
  <si>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</si>
  <si>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</si>
  <si>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</si>
  <si>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</si>
  <si>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</si>
  <si>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</si>
  <si>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</si>
  <si>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</si>
  <si>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</si>
  <si>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</si>
  <si>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</si>
  <si>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</si>
  <si>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</si>
  <si>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</si>
  <si>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</si>
  <si>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</si>
  <si>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</si>
  <si>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</si>
  <si>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</si>
  <si>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</si>
  <si>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</si>
  <si>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</si>
  <si>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</si>
  <si>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</si>
  <si>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</si>
  <si>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</si>
  <si>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</si>
  <si>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</si>
  <si>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</si>
  <si>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</si>
  <si>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</si>
  <si>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</si>
  <si>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</si>
  <si>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</si>
  <si>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</si>
  <si>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</si>
  <si>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</si>
  <si>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</si>
  <si>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</si>
  <si>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</si>
  <si>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</si>
  <si>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</si>
  <si>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</si>
  <si>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</si>
  <si>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</si>
  <si>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</si>
  <si>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</si>
  <si>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</si>
  <si>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</si>
  <si>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</si>
  <si>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</si>
  <si>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</si>
  <si>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</si>
  <si>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</si>
  <si>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</si>
  <si>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</si>
  <si>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</si>
  <si>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</si>
  <si>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</si>
  <si>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</si>
  <si>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</si>
  <si>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</si>
  <si>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</si>
  <si>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</si>
  <si>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</si>
  <si>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</si>
  <si>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</si>
  <si>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</si>
  <si>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</si>
  <si>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</si>
  <si>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</si>
  <si>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</si>
  <si>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</si>
  <si>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</si>
  <si>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</si>
  <si>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</si>
  <si>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</si>
  <si>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</si>
  <si>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</si>
  <si>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</si>
  <si>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</si>
  <si>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</si>
  <si>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</si>
  <si>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</si>
  <si>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</si>
  <si>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</si>
  <si>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</si>
  <si>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</si>
  <si>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</si>
  <si>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</si>
  <si>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</si>
  <si>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</si>
  <si>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</si>
  <si>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</si>
  <si>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</si>
  <si>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</si>
  <si>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</si>
  <si>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</si>
  <si>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</si>
  <si>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</si>
  <si>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</si>
  <si>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</si>
  <si>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</si>
  <si>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</si>
  <si>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</si>
  <si>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</si>
  <si>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</si>
  <si>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</si>
  <si>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</si>
  <si>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</si>
  <si>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</si>
  <si>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</si>
  <si>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</si>
  <si>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</si>
  <si>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</si>
  <si>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</si>
  <si>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</si>
  <si>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</si>
  <si>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</si>
  <si>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</si>
  <si>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</si>
  <si>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</si>
  <si>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</si>
  <si>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</si>
  <si>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</si>
  <si>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</si>
  <si>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</si>
  <si>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</si>
  <si>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</si>
  <si>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</si>
  <si>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</si>
  <si>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</si>
  <si>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</si>
  <si>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</si>
  <si>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</si>
  <si>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</si>
  <si>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</si>
  <si>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</si>
  <si>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</si>
  <si>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</si>
  <si>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</si>
  <si>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</si>
  <si>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</si>
  <si>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</si>
  <si>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</si>
  <si>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</si>
  <si>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</si>
  <si>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</si>
  <si>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</si>
  <si>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</si>
  <si>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</si>
  <si>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</si>
  <si>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</si>
  <si>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</si>
  <si>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</si>
  <si>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</si>
  <si>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</si>
  <si>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</si>
  <si>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</si>
  <si>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</si>
  <si>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</si>
  <si>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</si>
  <si>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</si>
  <si>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</si>
  <si>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</si>
  <si>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</si>
  <si>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</si>
  <si>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</si>
  <si>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</si>
  <si>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</si>
  <si>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</si>
  <si>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</si>
  <si>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</si>
  <si>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</si>
  <si>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</si>
  <si>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</si>
  <si>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</si>
  <si>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</si>
  <si>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</si>
  <si>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</si>
  <si>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</si>
  <si>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</si>
  <si>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</si>
  <si>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</si>
  <si>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</si>
  <si>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</si>
  <si>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</si>
  <si>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</si>
  <si>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</si>
  <si>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</si>
  <si>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</si>
  <si>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</si>
  <si>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</si>
  <si>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</si>
  <si>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</si>
  <si>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</si>
  <si>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</si>
  <si>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</si>
  <si>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</si>
  <si>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</si>
  <si>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</si>
  <si>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</si>
  <si>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</si>
  <si>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</si>
  <si>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</si>
  <si>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</si>
  <si>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</si>
  <si>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</si>
  <si>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</si>
  <si>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</si>
  <si>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</si>
  <si>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</si>
  <si>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</si>
  <si>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</si>
  <si>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</si>
  <si>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</si>
  <si>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</si>
  <si>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</si>
  <si>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</si>
  <si>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</si>
  <si>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</si>
  <si>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</si>
  <si>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</si>
  <si>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</si>
  <si>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</si>
  <si>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</si>
  <si>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</si>
  <si>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</si>
  <si>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</si>
  <si>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</si>
  <si>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</si>
  <si>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</si>
  <si>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</si>
  <si>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</si>
  <si>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</si>
  <si>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</si>
  <si>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</si>
  <si>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</si>
  <si>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</si>
  <si>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</si>
  <si>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</si>
  <si>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</si>
  <si>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</si>
  <si>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</si>
  <si>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</si>
  <si>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</si>
  <si>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</si>
  <si>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</si>
  <si>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</si>
  <si>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</si>
  <si>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</si>
  <si>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</si>
  <si>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</si>
  <si>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</si>
  <si>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</si>
  <si>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</si>
  <si>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</si>
  <si>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</si>
  <si>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</si>
  <si>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</si>
  <si>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</si>
  <si>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</si>
  <si>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</si>
  <si>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</si>
  <si>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</si>
  <si>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</si>
  <si>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</si>
  <si>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</si>
  <si>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</si>
  <si>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</si>
  <si>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</si>
  <si>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</si>
  <si>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</si>
  <si>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</si>
  <si>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</si>
  <si>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</si>
  <si>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</si>
  <si>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</si>
  <si>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</si>
  <si>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</si>
  <si>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</si>
  <si>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</si>
  <si>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</si>
  <si>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</si>
  <si>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</si>
  <si>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</si>
  <si>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</si>
  <si>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</si>
  <si>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</si>
  <si>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</si>
  <si>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</si>
  <si>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</si>
  <si>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</si>
  <si>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</si>
  <si>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</si>
  <si>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</si>
  <si>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</si>
  <si>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</si>
  <si>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</si>
  <si>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</si>
  <si>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</si>
  <si>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</si>
  <si>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</si>
  <si>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</si>
  <si>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</si>
  <si>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</si>
  <si>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</si>
  <si>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</si>
  <si>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</si>
  <si>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</si>
  <si>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</si>
  <si>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</si>
  <si>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</si>
  <si>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</si>
  <si>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</si>
  <si>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</si>
  <si>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</si>
  <si>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</si>
  <si>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</si>
  <si>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</si>
  <si>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</si>
  <si>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</si>
  <si>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</si>
  <si>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</si>
  <si>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</si>
  <si>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</si>
  <si>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</si>
  <si>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</si>
  <si>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</si>
  <si>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</si>
  <si>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</si>
  <si>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</si>
  <si>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</si>
  <si>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</si>
  <si>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</si>
  <si>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</si>
  <si>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</si>
  <si>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</si>
  <si>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</si>
  <si>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</si>
  <si>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</si>
  <si>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</si>
  <si>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</si>
  <si>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</si>
  <si>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</si>
  <si>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</si>
  <si>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</si>
  <si>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</si>
  <si>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</si>
  <si>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</si>
  <si>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</si>
  <si>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</si>
  <si>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</si>
  <si>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</si>
  <si>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</si>
  <si>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</si>
  <si>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</si>
  <si>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</si>
  <si>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</si>
  <si>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</si>
  <si>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</si>
  <si>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</si>
  <si>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</si>
  <si>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</si>
  <si>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</si>
  <si>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</si>
  <si>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</si>
  <si>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</si>
  <si>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</si>
  <si>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</si>
  <si>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</si>
  <si>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</si>
  <si>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</si>
  <si>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</si>
  <si>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</si>
  <si>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</si>
  <si>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</si>
  <si>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</si>
  <si>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</si>
  <si>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</si>
  <si>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</si>
  <si>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</si>
  <si>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</si>
  <si>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</si>
  <si>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</si>
  <si>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</si>
  <si>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</si>
  <si>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</si>
  <si>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</si>
  <si>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</si>
  <si>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</si>
  <si>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</si>
  <si>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</si>
  <si>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</si>
  <si>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</si>
  <si>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</si>
  <si>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</si>
  <si>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</si>
  <si>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</si>
  <si>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</si>
  <si>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</si>
  <si>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</si>
  <si>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</si>
  <si>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</si>
  <si>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</si>
  <si>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</si>
  <si>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</si>
  <si>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</si>
  <si>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</si>
  <si>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</si>
  <si>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</si>
  <si>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</si>
  <si>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</si>
  <si>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</si>
  <si>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</si>
  <si>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</si>
  <si>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</si>
  <si>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</si>
  <si>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</si>
  <si>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</si>
  <si>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</si>
  <si>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</si>
  <si>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</si>
  <si>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</si>
  <si>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</si>
  <si>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</si>
  <si>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</si>
  <si>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</si>
  <si>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</si>
  <si>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</si>
  <si>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</si>
  <si>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</si>
  <si>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</si>
  <si>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</si>
  <si>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</si>
  <si>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</si>
  <si>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</si>
  <si>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</si>
  <si>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</si>
  <si>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</si>
  <si>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</si>
  <si>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</si>
  <si>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</si>
  <si>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</si>
  <si>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</si>
  <si>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</si>
  <si>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</si>
  <si>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</si>
  <si>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</si>
  <si>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</si>
  <si>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</si>
  <si>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</si>
  <si>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</si>
  <si>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</si>
  <si>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</si>
  <si>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</si>
  <si>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</si>
  <si>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</si>
  <si>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</si>
  <si>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</si>
  <si>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</si>
  <si>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</si>
  <si>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</si>
  <si>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</si>
  <si>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</si>
  <si>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</si>
  <si>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</si>
  <si>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</si>
  <si>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</si>
  <si>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</si>
  <si>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</si>
  <si>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</si>
  <si>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</si>
  <si>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</si>
  <si>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</si>
  <si>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</si>
  <si>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</si>
  <si>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</si>
  <si>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</si>
  <si>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</si>
  <si>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</si>
  <si>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</si>
  <si>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</si>
  <si>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</si>
  <si>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</si>
  <si>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</si>
  <si>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</si>
  <si>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</si>
  <si>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</si>
  <si>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</si>
  <si>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</si>
  <si>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</si>
  <si>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</si>
  <si>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</si>
  <si>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</si>
  <si>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</si>
  <si>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</si>
  <si>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</si>
  <si>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</si>
  <si>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</si>
  <si>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</si>
  <si>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</si>
  <si>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</si>
  <si>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</si>
  <si>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</si>
  <si>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</si>
  <si>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</si>
  <si>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</si>
  <si>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</si>
  <si>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</si>
  <si>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</si>
  <si>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</si>
  <si>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</si>
  <si>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</si>
  <si>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</si>
  <si>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</si>
  <si>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</si>
  <si>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</si>
  <si>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</si>
  <si>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</si>
  <si>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</si>
  <si>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</si>
  <si>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</si>
  <si>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</si>
  <si>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</si>
  <si>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</si>
  <si>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</si>
  <si>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</si>
  <si>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</si>
  <si>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</si>
  <si>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</si>
  <si>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</si>
  <si>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</si>
  <si>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</si>
  <si>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</si>
  <si>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</si>
  <si>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</si>
  <si>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</si>
  <si>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</si>
  <si>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</si>
  <si>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</si>
  <si>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</si>
  <si>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</si>
  <si>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</si>
  <si>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</si>
  <si>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</si>
  <si>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</si>
  <si>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</si>
  <si>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</si>
  <si>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</si>
  <si>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</si>
  <si>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</si>
  <si>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</si>
  <si>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</si>
  <si>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</si>
  <si>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</si>
  <si>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</si>
  <si>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</si>
  <si>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</si>
  <si>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</si>
  <si>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</si>
  <si>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</si>
  <si>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</si>
  <si>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</si>
  <si>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</si>
  <si>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</si>
  <si>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</si>
  <si>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</si>
  <si>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</si>
  <si>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</si>
  <si>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</si>
  <si>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</si>
  <si>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</si>
  <si>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</si>
  <si>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</si>
  <si>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</si>
  <si>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</si>
  <si>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</si>
  <si>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</si>
  <si>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</si>
  <si>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</si>
  <si>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</si>
  <si>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</si>
  <si>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</si>
  <si>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</si>
  <si>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</si>
  <si>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</si>
  <si>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</si>
  <si>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</si>
  <si>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</si>
  <si>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</si>
  <si>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</si>
  <si>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</si>
  <si>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</si>
  <si>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</si>
  <si>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</si>
  <si>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</si>
  <si>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</si>
  <si>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</si>
  <si>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</si>
  <si>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</si>
  <si>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</si>
  <si>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</si>
  <si>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</si>
  <si>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</si>
  <si>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</si>
  <si>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</si>
  <si>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</si>
  <si>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</si>
  <si>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</si>
  <si>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</si>
  <si>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</si>
  <si>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</si>
  <si>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</si>
  <si>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</si>
  <si>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</si>
  <si>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</si>
  <si>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</si>
  <si>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</si>
  <si>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</si>
  <si>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</si>
  <si>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</si>
  <si>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</si>
  <si>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</si>
  <si>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</si>
  <si>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</si>
  <si>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</si>
  <si>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</si>
  <si>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</si>
  <si>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</si>
  <si>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</si>
  <si>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</si>
  <si>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</si>
  <si>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</si>
  <si>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</si>
  <si>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</si>
  <si>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</si>
  <si>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</si>
  <si>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</si>
  <si>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</si>
  <si>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</si>
  <si>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</si>
  <si>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</si>
  <si>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</si>
  <si>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</si>
  <si>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</si>
  <si>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</si>
  <si>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</si>
  <si>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</si>
  <si>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</si>
  <si>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</si>
  <si>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</si>
  <si>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</si>
  <si>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</si>
  <si>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</si>
  <si>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</si>
  <si>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</si>
  <si>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</si>
  <si>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</si>
  <si>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</si>
  <si>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</si>
  <si>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</si>
  <si>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</si>
  <si>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</si>
  <si>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</si>
  <si>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</si>
  <si>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</si>
  <si>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</si>
  <si>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</si>
  <si>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</si>
  <si>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</si>
  <si>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</si>
  <si>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</si>
  <si>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</si>
  <si>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</si>
  <si>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</si>
  <si>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</si>
  <si>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</si>
  <si>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</si>
  <si>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</si>
  <si>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</si>
  <si>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</si>
  <si>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</si>
  <si>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</si>
  <si>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</si>
  <si>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</si>
  <si>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</si>
  <si>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</si>
  <si>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</si>
  <si>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</si>
  <si>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</si>
  <si>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</si>
  <si>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</si>
  <si>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</si>
  <si>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</si>
  <si>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</si>
  <si>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</si>
  <si>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</si>
  <si>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</si>
  <si>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</si>
  <si>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</si>
  <si>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</si>
  <si>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</si>
  <si>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</si>
  <si>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</si>
  <si>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</si>
  <si>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</si>
  <si>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</si>
  <si>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</si>
  <si>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</si>
  <si>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</si>
  <si>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</si>
  <si>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</si>
  <si>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</si>
  <si>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</si>
  <si>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</si>
  <si>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</si>
  <si>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</si>
  <si>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</si>
  <si>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</si>
  <si>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</si>
  <si>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</si>
  <si>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</si>
  <si>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</si>
  <si>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</si>
  <si>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</si>
  <si>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</si>
  <si>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</si>
  <si>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</si>
  <si>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</si>
  <si>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</si>
  <si>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</si>
  <si>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</si>
  <si>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</si>
  <si>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</si>
  <si>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</si>
  <si>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</si>
  <si>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</si>
  <si>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</si>
  <si>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</si>
  <si>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</si>
  <si>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</si>
  <si>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</si>
  <si>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</si>
  <si>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</si>
  <si>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</si>
  <si>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</si>
  <si>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</si>
  <si>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</si>
  <si>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</si>
  <si>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</si>
  <si>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</si>
  <si>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</si>
  <si>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</si>
  <si>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</si>
  <si>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</si>
  <si>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</si>
  <si>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</si>
  <si>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</si>
  <si>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</si>
  <si>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</si>
  <si>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</si>
  <si>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</si>
  <si>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</si>
  <si>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</si>
  <si>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</si>
  <si>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</si>
  <si>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</si>
  <si>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</si>
  <si>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</si>
  <si>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</si>
  <si>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</si>
  <si>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</si>
  <si>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</si>
  <si>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</si>
  <si>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</si>
  <si>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</si>
  <si>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</si>
  <si>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</si>
  <si>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</si>
  <si>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</si>
  <si>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</si>
  <si>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</si>
  <si>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</si>
  <si>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</si>
  <si>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</si>
  <si>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</si>
  <si>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</si>
  <si>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</si>
  <si>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</si>
  <si>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</si>
  <si>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</si>
  <si>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</si>
  <si>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</si>
  <si>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</si>
  <si>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</si>
  <si>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</si>
  <si>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</si>
  <si>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</si>
  <si>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</si>
  <si>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</si>
  <si>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</si>
  <si>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</si>
  <si>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</si>
  <si>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</si>
  <si>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</si>
  <si>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</si>
  <si>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</si>
  <si>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</si>
  <si>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</si>
  <si>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</si>
  <si>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</si>
  <si>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</si>
  <si>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</si>
  <si>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</si>
  <si>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</si>
  <si>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</si>
  <si>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</si>
  <si>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</si>
  <si>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</si>
  <si>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</si>
  <si>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</si>
  <si>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</si>
  <si>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</si>
  <si>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</si>
  <si>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</si>
  <si>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</si>
  <si>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</si>
  <si>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</si>
  <si>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</si>
  <si>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</si>
  <si>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</si>
  <si>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</si>
  <si>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</si>
  <si>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</si>
  <si>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</si>
  <si>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</si>
  <si>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</si>
  <si>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</si>
  <si>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</si>
  <si>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</si>
  <si>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</si>
  <si>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</si>
  <si>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</si>
  <si>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</si>
  <si>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</si>
  <si>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</si>
  <si>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</si>
  <si>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</si>
  <si>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</si>
  <si>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</si>
  <si>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</si>
  <si>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</si>
  <si>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</si>
  <si>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</si>
  <si>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</si>
  <si>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</si>
  <si>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</si>
  <si>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</si>
  <si>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</si>
  <si>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</si>
  <si>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</si>
  <si>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</si>
  <si>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</si>
  <si>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</si>
  <si>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</si>
  <si>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</si>
  <si>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</si>
  <si>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</si>
  <si>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</si>
  <si>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</si>
  <si>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</si>
  <si>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</si>
  <si>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</si>
  <si>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</si>
  <si>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</si>
  <si>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</si>
  <si>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</si>
  <si>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</si>
  <si>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</si>
  <si>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</si>
  <si>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</si>
  <si>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</si>
  <si>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</si>
  <si>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</si>
  <si>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</si>
  <si>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</si>
  <si>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</si>
  <si>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</si>
  <si>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</si>
  <si>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</si>
  <si>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</si>
  <si>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</si>
  <si>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</si>
  <si>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</si>
  <si>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</si>
  <si>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</si>
  <si>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</si>
  <si>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</si>
  <si>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</si>
  <si>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</si>
  <si>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</si>
  <si>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</si>
  <si>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</si>
  <si>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</si>
  <si>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</si>
  <si>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</si>
  <si>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</si>
  <si>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</si>
  <si>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</si>
  <si>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</si>
  <si>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</si>
  <si>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</si>
  <si>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</si>
  <si>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</si>
  <si>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</si>
  <si>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</si>
  <si>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</si>
  <si>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</si>
  <si>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</si>
  <si>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</si>
  <si>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</si>
  <si>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</si>
  <si>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</si>
  <si>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</si>
  <si>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</si>
  <si>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</si>
  <si>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</si>
  <si>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</si>
  <si>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</si>
  <si>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</si>
  <si>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</si>
  <si>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</si>
  <si>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</si>
  <si>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</si>
  <si>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</si>
  <si>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</si>
  <si>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</si>
  <si>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</si>
  <si>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</si>
  <si>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</si>
  <si>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</si>
  <si>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</si>
  <si>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</si>
  <si>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</si>
  <si>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</si>
  <si>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</si>
  <si>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</si>
  <si>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</si>
  <si>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</si>
  <si>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</si>
  <si>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</si>
  <si>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</si>
  <si>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</si>
  <si>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</si>
  <si>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</si>
  <si>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</si>
  <si>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</si>
  <si>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</si>
  <si>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</si>
  <si>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</si>
  <si>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</si>
  <si>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</si>
  <si>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</si>
  <si>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</si>
  <si>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</si>
  <si>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</si>
  <si>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</si>
  <si>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</si>
  <si>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</si>
  <si>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</si>
  <si>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</si>
  <si>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</si>
  <si>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</si>
  <si>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</si>
  <si>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</si>
  <si>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</si>
  <si>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</si>
  <si>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</si>
  <si>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</si>
  <si>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</si>
  <si>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</si>
  <si>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</si>
  <si>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</si>
  <si>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</si>
  <si>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</si>
  <si>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</si>
  <si>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</si>
  <si>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</si>
  <si>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</si>
  <si>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</si>
  <si>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</si>
  <si>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</si>
  <si>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</si>
  <si>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</si>
  <si>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</si>
  <si>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</si>
  <si>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</si>
  <si>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</si>
  <si>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</si>
  <si>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</si>
  <si>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</si>
  <si>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</si>
  <si>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</si>
  <si>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</si>
  <si>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</si>
  <si>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</si>
  <si>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</si>
  <si>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</si>
  <si>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</si>
  <si>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</si>
  <si>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</si>
  <si>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</si>
  <si>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</si>
  <si>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</si>
  <si>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</si>
  <si>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</si>
  <si>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</si>
  <si>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</si>
  <si>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</si>
  <si>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</si>
  <si>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</si>
  <si>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</si>
  <si>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</si>
  <si>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</si>
  <si>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</si>
  <si>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</si>
  <si>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</si>
  <si>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</si>
  <si>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</si>
  <si>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</si>
  <si>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</si>
  <si>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</si>
  <si>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</si>
  <si>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</si>
  <si>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</si>
  <si>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</si>
  <si>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</si>
  <si>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</si>
  <si>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</si>
  <si>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</si>
  <si>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</si>
  <si>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</si>
  <si>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</si>
  <si>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</si>
  <si>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</si>
  <si>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</si>
  <si>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</si>
  <si>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</si>
  <si>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</si>
  <si>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</si>
  <si>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</si>
  <si>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</si>
  <si>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</si>
  <si>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</si>
  <si>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</si>
  <si>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</si>
  <si>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</si>
  <si>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</si>
  <si>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</si>
  <si>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</si>
  <si>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</si>
  <si>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</si>
  <si>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</si>
  <si>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</si>
  <si>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</si>
  <si>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</si>
  <si>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</si>
  <si>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</si>
  <si>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</si>
  <si>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</si>
  <si>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</si>
  <si>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</si>
  <si>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</si>
  <si>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</si>
  <si>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</si>
  <si>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</si>
  <si>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</si>
  <si>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</si>
  <si>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</si>
  <si>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</si>
  <si>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</si>
  <si>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</si>
  <si>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</si>
  <si>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</si>
  <si>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</si>
  <si>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</si>
  <si>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</si>
  <si>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</si>
  <si>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</si>
  <si>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</si>
  <si>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</si>
  <si>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</si>
  <si>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</si>
  <si>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</si>
  <si>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</si>
  <si>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</si>
  <si>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</si>
  <si>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</si>
  <si>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</si>
  <si>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</si>
  <si>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</si>
  <si>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</si>
  <si>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</si>
  <si>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</si>
  <si>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</si>
  <si>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</si>
  <si>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</si>
  <si>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</si>
  <si>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</si>
  <si>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</si>
  <si>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</si>
  <si>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</si>
  <si>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</si>
  <si>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</si>
  <si>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</si>
  <si>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</si>
  <si>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</si>
  <si>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</si>
  <si>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</si>
  <si>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</si>
  <si>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</si>
  <si>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</si>
  <si>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</si>
  <si>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</si>
  <si>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</si>
  <si>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</si>
  <si>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</si>
  <si>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</si>
  <si>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</si>
  <si>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</si>
  <si>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</si>
  <si>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</si>
  <si>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</si>
  <si>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</si>
  <si>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</si>
  <si>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</si>
  <si>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</si>
  <si>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</si>
  <si>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</si>
  <si>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</si>
  <si>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</si>
  <si>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</si>
  <si>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</si>
  <si>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</si>
  <si>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</si>
  <si>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</si>
  <si>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</si>
  <si>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</si>
  <si>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</si>
  <si>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</si>
  <si>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</si>
  <si>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</si>
  <si>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</si>
  <si>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</si>
  <si>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</si>
  <si>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</si>
  <si>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</si>
  <si>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</si>
  <si>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</si>
  <si>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</si>
  <si>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</si>
  <si>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</si>
  <si>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</si>
  <si>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</si>
  <si>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</si>
  <si>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</si>
  <si>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</si>
  <si>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</si>
  <si>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</si>
  <si>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</si>
  <si>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</si>
  <si>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</si>
  <si>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</si>
  <si>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</si>
  <si>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</si>
  <si>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</si>
  <si>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</si>
  <si>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</si>
  <si>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</si>
  <si>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</si>
  <si>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</si>
  <si>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</si>
  <si>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</si>
  <si>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</si>
  <si>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</si>
  <si>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</si>
  <si>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</si>
  <si>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</si>
  <si>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</si>
  <si>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</si>
  <si>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</si>
  <si>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</si>
  <si>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</si>
  <si>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</si>
  <si>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</si>
  <si>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</si>
  <si>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</si>
  <si>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</si>
  <si>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</si>
  <si>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</si>
  <si>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</si>
  <si>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</si>
  <si>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</si>
  <si>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</si>
  <si>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</si>
  <si>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</si>
  <si>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</si>
  <si>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</si>
  <si>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</si>
  <si>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</si>
  <si>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</si>
  <si>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</si>
  <si>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</si>
  <si>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</si>
  <si>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</si>
  <si>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</si>
  <si>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</si>
  <si>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</si>
  <si>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</si>
  <si>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</si>
  <si>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</si>
  <si>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</si>
  <si>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</si>
  <si>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</si>
  <si>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</si>
  <si>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</si>
  <si>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</si>
  <si>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</si>
  <si>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</si>
  <si>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</si>
  <si>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</si>
  <si>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</si>
  <si>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</si>
  <si>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</si>
  <si>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</si>
  <si>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</si>
  <si>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</si>
  <si>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</si>
  <si>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</si>
  <si>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</si>
  <si>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</si>
  <si>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</si>
  <si>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</si>
  <si>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</si>
  <si>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</si>
  <si>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</si>
  <si>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</si>
  <si>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</si>
  <si>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</si>
  <si>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</si>
  <si>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</si>
  <si>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</si>
  <si>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</si>
  <si>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</si>
  <si>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</si>
  <si>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</si>
  <si>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</si>
  <si>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</si>
  <si>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</si>
  <si>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</si>
  <si>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</si>
  <si>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</si>
  <si>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</si>
  <si>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</si>
  <si>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</si>
  <si>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</si>
  <si>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</si>
  <si>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</si>
  <si>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</si>
  <si>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</si>
  <si>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</si>
  <si>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</si>
  <si>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</si>
  <si>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</si>
  <si>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</si>
  <si>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</si>
  <si>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</si>
  <si>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</si>
  <si>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</si>
  <si>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</si>
  <si>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</si>
  <si>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</si>
  <si>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</si>
  <si>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</si>
  <si>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</si>
  <si>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</si>
  <si>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</si>
  <si>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</si>
  <si>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</si>
  <si>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</si>
  <si>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</si>
  <si>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</si>
  <si>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</si>
  <si>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</si>
  <si>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</si>
  <si>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</si>
  <si>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</si>
  <si>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</si>
  <si>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</si>
  <si>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</si>
  <si>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</si>
  <si>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</si>
  <si>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</si>
  <si>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</si>
  <si>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</si>
  <si>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</si>
  <si>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</si>
  <si>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</si>
  <si>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</si>
  <si>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</si>
  <si>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</si>
  <si>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</si>
  <si>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</si>
  <si>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</si>
  <si>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</si>
  <si>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</si>
  <si>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</si>
  <si>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</si>
  <si>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</si>
  <si>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</si>
  <si>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</si>
  <si>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</si>
  <si>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</si>
  <si>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</si>
  <si>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</si>
  <si>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</si>
  <si>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</si>
  <si>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</si>
  <si>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</si>
  <si>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</si>
  <si>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</si>
  <si>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</si>
  <si>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</si>
  <si>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</si>
  <si>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</si>
  <si>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</si>
  <si>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</si>
  <si>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</si>
  <si>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</si>
  <si>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</si>
  <si>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</si>
  <si>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</si>
  <si>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</si>
  <si>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</si>
  <si>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</si>
  <si>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</si>
  <si>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</si>
  <si>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</si>
  <si>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</si>
  <si>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</si>
  <si>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</si>
  <si>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</si>
  <si>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</si>
  <si>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</si>
  <si>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</si>
  <si>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</si>
  <si>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</si>
  <si>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</si>
  <si>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</si>
  <si>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</si>
  <si>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</si>
  <si>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</si>
  <si>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</si>
  <si>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</si>
  <si>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</si>
  <si>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</si>
  <si>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</si>
  <si>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</si>
  <si>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</si>
  <si>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</si>
  <si>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</si>
  <si>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</si>
  <si>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</si>
  <si>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</si>
  <si>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</si>
  <si>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</si>
  <si>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</si>
  <si>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</si>
  <si>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</si>
  <si>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</si>
  <si>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</si>
  <si>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</si>
  <si>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</si>
  <si>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</si>
  <si>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</si>
  <si>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</si>
  <si>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</si>
  <si>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</si>
  <si>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</si>
  <si>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</si>
  <si>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</si>
  <si>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</si>
  <si>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</si>
  <si>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</si>
  <si>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</si>
  <si>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</si>
  <si>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</si>
  <si>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</si>
  <si>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</si>
  <si>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</si>
  <si>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</si>
  <si>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</si>
  <si>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</si>
  <si>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</si>
  <si>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</si>
  <si>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</si>
  <si>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</si>
  <si>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</si>
  <si>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</si>
  <si>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</si>
  <si>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</si>
  <si>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</si>
  <si>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</si>
  <si>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</si>
  <si>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</si>
  <si>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</si>
  <si>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</si>
  <si>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</si>
  <si>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</si>
  <si>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</si>
  <si>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</si>
  <si>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</si>
  <si>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</si>
  <si>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</si>
  <si>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</si>
  <si>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</si>
  <si>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</si>
  <si>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</si>
  <si>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</si>
  <si>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</si>
  <si>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</si>
  <si>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</si>
  <si>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</si>
  <si>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</si>
  <si>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</si>
  <si>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</si>
  <si>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</si>
  <si>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</si>
  <si>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</si>
  <si>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</si>
  <si>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</si>
  <si>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</si>
  <si>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</si>
  <si>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</si>
  <si>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</si>
  <si>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</si>
  <si>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</si>
  <si>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</si>
  <si>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</si>
  <si>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</si>
  <si>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</si>
  <si>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</si>
  <si>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</si>
  <si>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</si>
  <si>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</si>
  <si>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</si>
  <si>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</si>
  <si>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</si>
  <si>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</si>
  <si>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</si>
  <si>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</si>
  <si>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</si>
  <si>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</si>
  <si>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</si>
  <si>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</si>
  <si>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</si>
  <si>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</si>
  <si>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</si>
  <si>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</si>
  <si>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</si>
  <si>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</si>
  <si>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</si>
  <si>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</si>
  <si>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</si>
  <si>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</si>
  <si>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</si>
  <si>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</si>
  <si>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</si>
  <si>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</si>
  <si>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</si>
  <si>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</si>
  <si>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</si>
  <si>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</si>
  <si>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</si>
  <si>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</si>
  <si>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</si>
  <si>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</si>
  <si>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</si>
  <si>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</si>
  <si>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</si>
  <si>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</si>
  <si>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</si>
  <si>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</si>
  <si>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</si>
  <si>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</si>
  <si>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</si>
  <si>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</si>
  <si>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</si>
  <si>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</si>
  <si>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</si>
  <si>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</si>
  <si>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</si>
  <si>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</si>
  <si>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</si>
  <si>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</si>
  <si>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</si>
  <si>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</si>
  <si>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</si>
  <si>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</si>
  <si>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</si>
  <si>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</si>
  <si>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</si>
  <si>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</si>
  <si>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</si>
  <si>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</si>
  <si>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</si>
  <si>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</si>
  <si>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</si>
  <si>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</si>
  <si>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</si>
  <si>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</si>
  <si>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</si>
  <si>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</si>
  <si>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</si>
  <si>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</si>
  <si>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</si>
  <si>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</si>
  <si>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</si>
  <si>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</si>
  <si>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</si>
  <si>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</si>
  <si>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</si>
  <si>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</si>
  <si>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</si>
  <si>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</si>
  <si>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</si>
  <si>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</si>
  <si>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</si>
  <si>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</si>
  <si>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</si>
  <si>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</si>
  <si>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</si>
  <si>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</si>
  <si>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</si>
  <si>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</si>
  <si>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</si>
  <si>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</si>
  <si>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</si>
  <si>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</si>
  <si>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</si>
  <si>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</si>
  <si>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</si>
  <si>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</si>
  <si>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</si>
  <si>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</si>
  <si>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</si>
  <si>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</si>
  <si>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</si>
  <si>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</si>
  <si>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</si>
  <si>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</si>
  <si>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</si>
  <si>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</si>
  <si>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</si>
  <si>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</si>
  <si>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</si>
  <si>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</si>
  <si>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</si>
  <si>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</si>
  <si>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</si>
  <si>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</si>
  <si>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</si>
  <si>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</si>
  <si>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</si>
  <si>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</si>
  <si>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</si>
  <si>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</si>
  <si>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</si>
  <si>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</si>
  <si>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</si>
  <si>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</si>
  <si>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</si>
  <si>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</si>
  <si>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</si>
  <si>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</si>
  <si>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</si>
  <si>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</si>
  <si>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</si>
  <si>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</si>
  <si>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</si>
  <si>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</si>
  <si>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</si>
  <si>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</si>
  <si>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</si>
  <si>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</si>
  <si>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</si>
  <si>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</si>
  <si>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</si>
  <si>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</si>
  <si>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</si>
  <si>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</si>
  <si>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</si>
  <si>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</si>
  <si>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</si>
  <si>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</si>
  <si>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</si>
  <si>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</si>
  <si>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</si>
  <si>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</si>
  <si>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</si>
  <si>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</si>
  <si>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</si>
  <si>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</si>
  <si>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</si>
  <si>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</si>
  <si>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</si>
  <si>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</si>
  <si>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</si>
  <si>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</si>
  <si>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</si>
  <si>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</si>
  <si>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</si>
  <si>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</si>
  <si>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</si>
  <si>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</si>
  <si>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</si>
  <si>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</si>
  <si>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</si>
  <si>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</si>
  <si>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</si>
  <si>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</si>
  <si>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</si>
  <si>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</si>
  <si>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</si>
  <si>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</si>
  <si>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</si>
  <si>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</si>
  <si>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</si>
  <si>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</si>
  <si>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</si>
  <si>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</si>
  <si>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</si>
  <si>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</si>
  <si>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</si>
  <si>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</si>
  <si>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</si>
  <si>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</si>
  <si>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</si>
  <si>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</si>
  <si>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</si>
  <si>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</si>
  <si>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</si>
  <si>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</si>
  <si>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</si>
  <si>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</si>
  <si>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</si>
  <si>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</si>
  <si>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</si>
  <si>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</si>
  <si>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</si>
  <si>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</si>
  <si>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</si>
  <si>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</si>
  <si>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</si>
  <si>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</si>
  <si>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</si>
  <si>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</si>
  <si>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</si>
  <si>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</si>
  <si>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</si>
  <si>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</si>
  <si>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</si>
  <si>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</si>
  <si>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</si>
  <si>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</si>
  <si>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</si>
  <si>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</si>
  <si>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</si>
  <si>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</si>
  <si>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</si>
  <si>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</si>
  <si>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</si>
  <si>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</si>
  <si>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</si>
  <si>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</si>
  <si>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</si>
  <si>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</si>
  <si>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</si>
  <si>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</si>
  <si>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</si>
  <si>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</si>
  <si>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</si>
  <si>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</si>
  <si>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</si>
  <si>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</si>
  <si>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</si>
  <si>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</si>
  <si>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</si>
  <si>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</si>
  <si>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</si>
  <si>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</si>
  <si>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</si>
  <si>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</si>
  <si>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</si>
  <si>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</si>
  <si>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</si>
  <si>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</si>
  <si>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</si>
  <si>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</si>
  <si>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</si>
  <si>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</si>
  <si>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</si>
  <si>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</si>
  <si>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</si>
  <si>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</si>
  <si>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</si>
  <si>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</si>
  <si>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</si>
  <si>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</si>
  <si>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</si>
  <si>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</si>
  <si>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</si>
  <si>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</si>
  <si>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</si>
  <si>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</si>
  <si>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</si>
  <si>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</si>
  <si>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</si>
  <si>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</si>
  <si>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</si>
  <si>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</si>
  <si>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</si>
  <si>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</si>
  <si>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</si>
  <si>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</si>
  <si>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</si>
  <si>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</si>
  <si>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</si>
  <si>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</si>
  <si>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</si>
  <si>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</si>
  <si>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</si>
  <si>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</si>
  <si>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</si>
  <si>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</si>
  <si>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</si>
  <si>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</si>
  <si>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</si>
  <si>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</si>
  <si>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</si>
  <si>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</si>
  <si>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</si>
  <si>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</si>
  <si>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</si>
  <si>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</si>
  <si>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</si>
  <si>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</si>
  <si>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</si>
  <si>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</si>
  <si>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</si>
  <si>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</si>
  <si>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</si>
  <si>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</si>
  <si>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</si>
  <si>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</si>
  <si>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</si>
  <si>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</si>
  <si>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</si>
  <si>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</si>
  <si>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</si>
  <si>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</si>
  <si>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</si>
  <si>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</si>
  <si>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</si>
  <si>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</si>
  <si>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</si>
  <si>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</si>
  <si>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</si>
  <si>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</si>
  <si>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</si>
  <si>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</si>
  <si>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</si>
  <si>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</si>
  <si>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</si>
  <si>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</si>
  <si>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</si>
  <si>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</si>
  <si>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</si>
  <si>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</si>
  <si>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</si>
  <si>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</si>
  <si>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</si>
  <si>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</si>
  <si>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</si>
  <si>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</si>
  <si>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</si>
  <si>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</si>
  <si>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</si>
  <si>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</si>
  <si>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</si>
  <si>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</si>
  <si>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</si>
  <si>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</si>
  <si>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</si>
  <si>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</si>
  <si>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</si>
  <si>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</si>
  <si>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</si>
  <si>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</si>
  <si>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</si>
  <si>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</si>
  <si>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</si>
  <si>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</si>
  <si>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</si>
  <si>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</si>
  <si>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</si>
  <si>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</si>
  <si>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</si>
  <si>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</si>
  <si>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</si>
  <si>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</si>
  <si>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</si>
  <si>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</si>
  <si>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</si>
  <si>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</si>
  <si>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</si>
  <si>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</si>
  <si>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</si>
  <si>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</si>
  <si>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</si>
  <si>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</si>
  <si>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</si>
  <si>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</si>
  <si>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</si>
  <si>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</si>
  <si>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</si>
  <si>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</si>
  <si>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</si>
  <si>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</si>
  <si>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</si>
  <si>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</si>
  <si>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</si>
  <si>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</si>
  <si>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</si>
  <si>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</si>
  <si>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</si>
  <si>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</si>
  <si>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</si>
  <si>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</si>
  <si>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</si>
  <si>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</si>
  <si>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</si>
  <si>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</si>
  <si>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</si>
  <si>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</si>
  <si>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</si>
  <si>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</si>
  <si>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</si>
  <si>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</si>
  <si>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</si>
  <si>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</si>
  <si>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</si>
  <si>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</si>
  <si>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</si>
  <si>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</si>
  <si>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</si>
  <si>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</si>
  <si>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</si>
  <si>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</si>
  <si>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</si>
  <si>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</si>
  <si>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</si>
  <si>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</si>
  <si>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</si>
  <si>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</si>
  <si>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</si>
  <si>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</si>
  <si>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</si>
  <si>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</si>
  <si>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</si>
  <si>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</si>
  <si>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</si>
  <si>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</si>
  <si>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</si>
  <si>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</si>
  <si>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</si>
  <si>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</si>
  <si>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</si>
  <si>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</si>
  <si>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</si>
  <si>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</si>
  <si>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</si>
  <si>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</si>
  <si>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</si>
  <si>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</si>
  <si>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</si>
  <si>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</si>
  <si>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</si>
  <si>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</si>
  <si>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</si>
  <si>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</si>
  <si>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</si>
  <si>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</si>
  <si>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</si>
  <si>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</si>
  <si>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</si>
  <si>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</si>
  <si>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</si>
  <si>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</si>
  <si>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</si>
  <si>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</si>
  <si>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</si>
  <si>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</si>
  <si>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</si>
  <si>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</si>
  <si>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</si>
  <si>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</si>
  <si>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</si>
  <si>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</si>
  <si>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</si>
  <si>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</si>
  <si>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</si>
  <si>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</si>
  <si>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</si>
  <si>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</si>
  <si>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</si>
  <si>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</si>
  <si>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</si>
  <si>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</si>
  <si>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</si>
  <si>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</si>
  <si>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</si>
  <si>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</si>
  <si>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</si>
  <si>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</si>
  <si>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</si>
  <si>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</si>
  <si>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</si>
  <si>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</si>
  <si>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</si>
  <si>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</si>
  <si>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</si>
  <si>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</si>
  <si>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</si>
  <si>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</si>
  <si>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</si>
  <si>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</si>
  <si>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</si>
  <si>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</si>
  <si>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</si>
  <si>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</si>
  <si>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</si>
  <si>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</si>
  <si>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</si>
  <si>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</si>
  <si>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</si>
  <si>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</si>
  <si>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</si>
  <si>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</si>
  <si>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</si>
  <si>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</si>
  <si>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</si>
  <si>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</si>
  <si>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</si>
  <si>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</si>
  <si>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</si>
  <si>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</si>
  <si>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</si>
  <si>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</si>
  <si>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</si>
  <si>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</si>
  <si>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</si>
  <si>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</si>
  <si>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</si>
  <si>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</si>
  <si>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</si>
  <si>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</si>
  <si>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</si>
  <si>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</si>
  <si>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</si>
  <si>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</si>
  <si>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</si>
  <si>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</si>
  <si>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</si>
  <si>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</si>
  <si>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</si>
  <si>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</si>
  <si>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</si>
  <si>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</si>
  <si>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</si>
  <si>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</si>
  <si>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</si>
  <si>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</si>
  <si>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</si>
  <si>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</si>
  <si>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</si>
  <si>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</si>
  <si>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</si>
  <si>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</si>
  <si>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</si>
  <si>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</si>
  <si>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</si>
  <si>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</si>
  <si>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</si>
  <si>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</si>
  <si>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</si>
  <si>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</si>
  <si>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</si>
  <si>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</si>
  <si>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</si>
  <si>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</si>
  <si>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</si>
  <si>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</si>
  <si>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</si>
  <si>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</si>
  <si>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</si>
  <si>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</si>
  <si>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</si>
  <si>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</si>
  <si>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</si>
  <si>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</si>
  <si>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</si>
  <si>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</si>
  <si>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</si>
  <si>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</si>
  <si>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</si>
  <si>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</si>
  <si>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</si>
  <si>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</si>
  <si>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</si>
  <si>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</si>
  <si>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</si>
  <si>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</si>
  <si>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</si>
  <si>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</si>
  <si>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</si>
  <si>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</si>
  <si>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</si>
  <si>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</si>
  <si>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</si>
  <si>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</si>
  <si>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</si>
  <si>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</si>
  <si>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</si>
  <si>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</si>
  <si>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</si>
  <si>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</si>
  <si>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</si>
  <si>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</si>
  <si>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</si>
  <si>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</si>
  <si>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</si>
  <si>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</si>
  <si>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</si>
  <si>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</si>
  <si>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</si>
  <si>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</si>
  <si>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</si>
  <si>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</si>
  <si>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</si>
  <si>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</si>
  <si>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</si>
  <si>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</si>
  <si>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</si>
  <si>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</si>
  <si>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</si>
  <si>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</si>
  <si>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</si>
  <si>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</si>
  <si>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</si>
  <si>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</si>
  <si>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</si>
  <si>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</si>
  <si>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</si>
  <si>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</si>
  <si>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</si>
  <si>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</si>
  <si>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</si>
  <si>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</si>
  <si>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</si>
  <si>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</si>
  <si>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</si>
  <si>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</si>
  <si>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</si>
  <si>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</si>
  <si>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</si>
  <si>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</si>
  <si>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</si>
  <si>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</si>
  <si>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</si>
  <si>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</si>
  <si>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</si>
  <si>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</si>
  <si>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</si>
  <si>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</si>
  <si>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</si>
  <si>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</si>
  <si>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</si>
  <si>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</si>
  <si>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</si>
  <si>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</si>
  <si>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</si>
  <si>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</si>
  <si>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</si>
  <si>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</si>
  <si>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</si>
  <si>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</si>
  <si>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</si>
  <si>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</si>
  <si>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</si>
  <si>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</si>
  <si>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</si>
  <si>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</si>
  <si>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</si>
  <si>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</si>
  <si>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</si>
  <si>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</si>
  <si>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</si>
  <si>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</si>
  <si>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</si>
  <si>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</si>
  <si>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</si>
  <si>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</si>
  <si>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</si>
  <si>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</si>
  <si>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</si>
  <si>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</si>
  <si>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</si>
  <si>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</si>
  <si>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</si>
  <si>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</si>
  <si>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</si>
  <si>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</si>
  <si>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</si>
  <si>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</si>
  <si>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</si>
  <si>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</si>
  <si>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</si>
  <si>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</si>
  <si>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</si>
  <si>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</si>
  <si>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</si>
  <si>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</si>
  <si>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</si>
  <si>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</si>
  <si>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</si>
  <si>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</si>
  <si>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</si>
  <si>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</si>
  <si>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</si>
  <si>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</si>
  <si>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</si>
  <si>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</si>
  <si>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</si>
  <si>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</si>
  <si>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</si>
  <si>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</si>
  <si>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</si>
  <si>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</si>
  <si>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</si>
  <si>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</si>
  <si>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</si>
  <si>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</si>
  <si>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</si>
  <si>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</si>
  <si>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</si>
  <si>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</si>
  <si>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</si>
  <si>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</si>
  <si>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</si>
  <si>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</si>
  <si>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</si>
  <si>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</si>
  <si>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</si>
  <si>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</si>
  <si>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</si>
  <si>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</si>
  <si>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</si>
  <si>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</si>
  <si>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</si>
  <si>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</si>
  <si>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</si>
  <si>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</si>
  <si>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</si>
  <si>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</si>
  <si>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</si>
  <si>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</si>
  <si>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</si>
  <si>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</si>
  <si>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</si>
  <si>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</si>
  <si>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</si>
  <si>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</si>
  <si>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</si>
  <si>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</si>
  <si>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</si>
  <si>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</si>
  <si>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</si>
  <si>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</si>
  <si>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</si>
  <si>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</si>
  <si>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</si>
  <si>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</si>
  <si>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</si>
  <si>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</si>
  <si>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</si>
  <si>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</si>
  <si>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</si>
  <si>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</si>
  <si>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</si>
  <si>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</si>
  <si>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</si>
  <si>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</si>
  <si>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</si>
  <si>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</si>
  <si>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</si>
  <si>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</si>
  <si>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</si>
  <si>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</si>
  <si>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</si>
  <si>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</si>
  <si>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</si>
  <si>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</si>
  <si>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</si>
  <si>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</si>
  <si>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</si>
  <si>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</si>
  <si>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</si>
  <si>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</si>
  <si>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</si>
  <si>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</si>
  <si>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</si>
  <si>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</si>
  <si>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</si>
  <si>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</si>
  <si>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</si>
  <si>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</si>
  <si>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</si>
  <si>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</si>
  <si>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</si>
  <si>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</si>
  <si>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</si>
  <si>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</si>
  <si>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</si>
  <si>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</si>
  <si>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</si>
  <si>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</si>
  <si>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</si>
  <si>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</si>
  <si>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</si>
  <si>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</si>
  <si>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</si>
  <si>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</si>
  <si>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</si>
  <si>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</si>
  <si>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</si>
  <si>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</si>
  <si>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</si>
  <si>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</si>
  <si>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</si>
  <si>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</si>
  <si>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</si>
  <si>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</si>
  <si>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</si>
  <si>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</si>
  <si>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</si>
  <si>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</si>
  <si>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</si>
  <si>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</si>
  <si>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</si>
  <si>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</si>
  <si>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</si>
  <si>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</si>
  <si>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</si>
  <si>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</si>
  <si>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</si>
  <si>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</si>
  <si>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</si>
  <si>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</si>
  <si>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</si>
  <si>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</si>
  <si>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</si>
  <si>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</si>
  <si>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</si>
  <si>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</si>
  <si>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</si>
  <si>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</si>
  <si>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</si>
  <si>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</si>
  <si>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</si>
  <si>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</si>
  <si>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</si>
  <si>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</si>
  <si>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</si>
  <si>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</si>
  <si>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</si>
  <si>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</si>
  <si>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</si>
  <si>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</si>
  <si>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</si>
  <si>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</si>
  <si>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</si>
  <si>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</si>
  <si>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</si>
  <si>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</si>
  <si>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</si>
  <si>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</si>
  <si>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</si>
  <si>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</si>
  <si>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</si>
  <si>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</si>
  <si>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</si>
  <si>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</si>
  <si>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</si>
  <si>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</si>
  <si>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</si>
  <si>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</si>
  <si>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</si>
  <si>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</si>
  <si>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</si>
  <si>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</si>
  <si>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</si>
  <si>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</si>
  <si>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</si>
  <si>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</si>
  <si>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</si>
  <si>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</si>
  <si>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</si>
  <si>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</si>
  <si>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</si>
  <si>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</si>
  <si>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</si>
  <si>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</si>
  <si>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</si>
  <si>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</si>
  <si>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</si>
  <si>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</si>
  <si>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</si>
  <si>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</si>
  <si>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</si>
  <si>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</si>
  <si>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</si>
  <si>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</si>
  <si>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</si>
  <si>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</si>
  <si>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</si>
  <si>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</si>
  <si>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</si>
  <si>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</si>
  <si>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</si>
  <si>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</si>
  <si>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</si>
  <si>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</si>
  <si>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</si>
  <si>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</si>
  <si>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</si>
  <si>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</si>
  <si>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</si>
  <si>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</si>
  <si>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</si>
  <si>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</si>
  <si>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</si>
  <si>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</si>
  <si>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</si>
  <si>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</si>
  <si>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</si>
  <si>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</si>
  <si>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</si>
  <si>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</si>
  <si>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</si>
  <si>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</si>
  <si>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</si>
  <si>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</si>
  <si>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</si>
  <si>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</si>
  <si>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</si>
  <si>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</si>
  <si>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</si>
  <si>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</si>
  <si>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</si>
  <si>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</si>
  <si>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</si>
  <si>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</si>
  <si>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</si>
  <si>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</si>
  <si>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</si>
  <si>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</si>
  <si>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</si>
  <si>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</si>
  <si>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</si>
  <si>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</si>
  <si>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</si>
  <si>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</si>
  <si>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</si>
  <si>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</si>
  <si>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</si>
  <si>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</si>
  <si>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</si>
  <si>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</si>
  <si>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</si>
  <si>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</si>
  <si>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</si>
  <si>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</si>
  <si>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</si>
  <si>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</si>
  <si>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</si>
  <si>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</si>
  <si>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</si>
  <si>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</si>
  <si>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</si>
  <si>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</si>
  <si>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</si>
  <si>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</si>
  <si>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</si>
  <si>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</si>
  <si>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</si>
  <si>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</si>
  <si>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</si>
  <si>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</si>
  <si>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</si>
  <si>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</si>
  <si>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</si>
  <si>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</si>
  <si>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</si>
  <si>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</si>
  <si>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</si>
  <si>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</si>
  <si>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</si>
  <si>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</si>
  <si>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</si>
  <si>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</si>
  <si>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</si>
  <si>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</si>
  <si>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</si>
  <si>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</si>
  <si>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</si>
  <si>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</si>
  <si>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</si>
  <si>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</si>
  <si>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</si>
  <si>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</si>
  <si>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</si>
  <si>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</si>
  <si>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</si>
  <si>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</si>
  <si>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</si>
  <si>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</si>
  <si>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</si>
  <si>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</si>
  <si>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</si>
  <si>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</si>
  <si>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</si>
  <si>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</si>
  <si>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</si>
  <si>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</si>
  <si>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</si>
  <si>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</si>
  <si>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</si>
  <si>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</si>
  <si>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</si>
  <si>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</si>
  <si>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</si>
  <si>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</si>
  <si>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</si>
  <si>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</si>
  <si>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</si>
  <si>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</si>
  <si>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</si>
  <si>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</si>
  <si>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</si>
  <si>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</si>
  <si>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</si>
  <si>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</si>
  <si>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</si>
  <si>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</si>
  <si>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</si>
  <si>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</si>
  <si>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</si>
  <si>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</si>
  <si>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</si>
  <si>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</si>
  <si>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</si>
  <si>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</si>
  <si>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</si>
  <si>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</si>
  <si>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</si>
  <si>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</si>
  <si>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</si>
  <si>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</si>
  <si>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</si>
  <si>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</si>
  <si>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</si>
  <si>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</si>
  <si>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</si>
  <si>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</si>
  <si>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</si>
  <si>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</si>
  <si>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</si>
  <si>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</si>
  <si>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</si>
  <si>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</si>
  <si>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</si>
  <si>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</si>
  <si>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</si>
  <si>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</si>
  <si>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</si>
  <si>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</si>
  <si>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</si>
  <si>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</si>
  <si>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</si>
  <si>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</si>
  <si>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</si>
  <si>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</si>
  <si>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</si>
  <si>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</si>
  <si>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</si>
  <si>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</si>
  <si>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</si>
  <si>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</si>
  <si>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</si>
  <si>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</si>
  <si>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</si>
  <si>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</si>
  <si>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</si>
  <si>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</si>
  <si>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</si>
  <si>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</si>
  <si>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</si>
  <si>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</si>
  <si>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</si>
  <si>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</si>
  <si>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</si>
  <si>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</si>
  <si>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</si>
  <si>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</si>
  <si>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</si>
  <si>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</si>
  <si>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</si>
  <si>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</si>
  <si>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</si>
  <si>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</si>
  <si>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</si>
  <si>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</si>
  <si>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</si>
  <si>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</si>
  <si>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</si>
  <si>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</si>
  <si>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</si>
  <si>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</si>
  <si>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</si>
  <si>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</si>
  <si>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</si>
  <si>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</si>
  <si>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</si>
  <si>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</si>
  <si>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</si>
  <si>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</si>
  <si>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</si>
  <si>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</si>
  <si>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</si>
  <si>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</si>
  <si>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</si>
  <si>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</si>
  <si>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</si>
  <si>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</si>
  <si>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</si>
  <si>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</si>
  <si>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</si>
  <si>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</si>
  <si>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</si>
  <si>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</si>
  <si>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</si>
  <si>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</si>
  <si>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</si>
  <si>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</si>
  <si>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</si>
  <si>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</si>
  <si>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</si>
  <si>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</si>
  <si>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</si>
  <si>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</si>
  <si>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</si>
  <si>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</si>
  <si>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</si>
  <si>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</si>
  <si>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</si>
  <si>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</si>
  <si>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</si>
  <si>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</si>
  <si>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</si>
  <si>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</si>
  <si>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</si>
  <si>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</si>
  <si>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</si>
  <si>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</si>
  <si>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</si>
  <si>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</si>
  <si>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</si>
  <si>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</si>
  <si>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</si>
  <si>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</si>
  <si>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</si>
  <si>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</si>
  <si>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</si>
  <si>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</si>
  <si>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</si>
  <si>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</si>
  <si>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</si>
  <si>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</si>
  <si>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</si>
  <si>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</si>
  <si>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</si>
  <si>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</si>
  <si>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</si>
  <si>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</si>
  <si>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</si>
  <si>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</si>
  <si>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</si>
  <si>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</si>
  <si>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</si>
  <si>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</si>
  <si>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</si>
  <si>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</si>
  <si>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</si>
  <si>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</si>
  <si>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</si>
  <si>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</si>
  <si>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</si>
  <si>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</si>
  <si>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</si>
  <si>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</si>
  <si>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</si>
  <si>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</si>
  <si>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</si>
  <si>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</si>
  <si>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</si>
  <si>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</si>
  <si>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</si>
  <si>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</si>
  <si>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</si>
  <si>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</si>
  <si>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</si>
  <si>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</si>
  <si>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</si>
  <si>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</si>
  <si>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</si>
  <si>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</si>
  <si>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</si>
  <si>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</si>
  <si>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</si>
  <si>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</si>
  <si>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</si>
  <si>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</si>
  <si>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</si>
  <si>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</si>
  <si>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</si>
  <si>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</si>
  <si>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</si>
  <si>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</si>
  <si>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</si>
  <si>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</si>
  <si>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</si>
  <si>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</si>
  <si>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</si>
  <si>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</si>
  <si>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</si>
  <si>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</si>
  <si>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</si>
  <si>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</si>
  <si>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</si>
  <si>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</si>
  <si>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</si>
  <si>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</si>
  <si>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</si>
  <si>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</si>
  <si>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</si>
  <si>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</si>
  <si>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</si>
  <si>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</si>
  <si>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</si>
  <si>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</si>
  <si>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</si>
  <si>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</si>
  <si>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</si>
  <si>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</si>
  <si>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</si>
  <si>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</si>
  <si>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</si>
  <si>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</si>
  <si>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</si>
  <si>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</si>
  <si>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</si>
  <si>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</si>
  <si>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</si>
  <si>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</si>
  <si>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</si>
  <si>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</si>
  <si>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</si>
  <si>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</si>
  <si>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</si>
  <si>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</si>
  <si>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</si>
  <si>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</si>
  <si>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</si>
  <si>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</si>
  <si>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</si>
  <si>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</si>
  <si>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</si>
  <si>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</si>
  <si>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</si>
  <si>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</si>
  <si>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</si>
  <si>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</si>
  <si>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</si>
  <si>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</si>
  <si>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</si>
  <si>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</si>
  <si>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</si>
  <si>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</si>
  <si>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</si>
  <si>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</si>
  <si>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</si>
  <si>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</si>
  <si>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</si>
  <si>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</si>
  <si>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</si>
  <si>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</si>
  <si>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</si>
  <si>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</si>
  <si>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</si>
  <si>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</si>
  <si>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</si>
  <si>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</si>
  <si>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</si>
  <si>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</si>
  <si>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</si>
  <si>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</si>
  <si>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</si>
  <si>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</si>
  <si>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</si>
  <si>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</si>
  <si>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</si>
  <si>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</si>
  <si>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</si>
  <si>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</si>
  <si>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</si>
  <si>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</si>
  <si>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</si>
  <si>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</si>
  <si>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</si>
  <si>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</si>
  <si>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</si>
  <si>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</si>
  <si>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</si>
  <si>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</si>
  <si>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</si>
  <si>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</si>
  <si>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</si>
  <si>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</si>
  <si>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</si>
  <si>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</si>
  <si>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</si>
  <si>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</si>
  <si>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</si>
  <si>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</si>
  <si>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</si>
  <si>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</si>
  <si>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</si>
  <si>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</si>
  <si>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</si>
  <si>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</si>
  <si>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</si>
  <si>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</si>
  <si>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</si>
  <si>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</si>
  <si>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</si>
  <si>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</si>
  <si>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</si>
  <si>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</si>
  <si>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</si>
  <si>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</si>
  <si>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</si>
  <si>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</si>
  <si>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</si>
  <si>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</si>
  <si>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</si>
  <si>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</si>
  <si>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</si>
  <si>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</si>
  <si>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</si>
  <si>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</si>
  <si>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</si>
  <si>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</si>
  <si>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</si>
  <si>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</si>
  <si>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</si>
  <si>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</si>
  <si>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</si>
  <si>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</si>
  <si>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</si>
  <si>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</si>
  <si>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</si>
  <si>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</si>
  <si>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</si>
  <si>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</si>
  <si>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</si>
  <si>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</si>
  <si>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</si>
  <si>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</si>
  <si>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</si>
  <si>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</si>
  <si>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</si>
  <si>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</si>
  <si>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</si>
  <si>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</si>
  <si>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</si>
  <si>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</si>
  <si>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</si>
  <si>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</si>
  <si>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</si>
  <si>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</si>
  <si>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</si>
  <si>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</si>
  <si>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</si>
  <si>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</si>
  <si>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</si>
  <si>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</si>
  <si>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</si>
  <si>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</si>
  <si>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</si>
  <si>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</si>
  <si>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</si>
  <si>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</si>
  <si>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</si>
  <si>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</si>
  <si>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</si>
  <si>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</si>
  <si>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</si>
  <si>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</si>
  <si>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</si>
  <si>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</si>
  <si>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</si>
  <si>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</si>
  <si>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</si>
  <si>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</si>
  <si>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</si>
  <si>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</si>
  <si>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</si>
  <si>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</si>
  <si>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</si>
  <si>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</si>
  <si>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</si>
  <si>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</si>
  <si>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</si>
  <si>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</si>
  <si>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</si>
  <si>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</si>
  <si>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</si>
  <si>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</si>
  <si>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</si>
  <si>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</si>
  <si>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</si>
  <si>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</si>
  <si>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</si>
  <si>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</si>
  <si>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</si>
  <si>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</si>
  <si>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</si>
  <si>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</si>
  <si>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</si>
  <si>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</si>
  <si>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</si>
  <si>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</si>
  <si>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</si>
  <si>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</si>
  <si>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</si>
  <si>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</si>
  <si>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</si>
  <si>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</si>
  <si>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</si>
  <si>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</si>
  <si>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</si>
  <si>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</si>
  <si>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</si>
  <si>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</si>
  <si>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</si>
  <si>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</si>
  <si>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</si>
  <si>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</si>
  <si>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</si>
  <si>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</si>
  <si>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</si>
  <si>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</si>
  <si>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</si>
  <si>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</si>
  <si>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</si>
  <si>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</si>
  <si>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</si>
  <si>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</si>
  <si>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</si>
  <si>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</si>
  <si>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</si>
  <si>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</si>
  <si>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</si>
  <si>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</si>
  <si>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</si>
  <si>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</si>
  <si>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</si>
  <si>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</si>
  <si>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</si>
  <si>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</si>
  <si>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</si>
  <si>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</si>
  <si>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</si>
  <si>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</si>
  <si>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</si>
  <si>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</si>
  <si>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</si>
  <si>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</si>
  <si>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</si>
  <si>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</si>
  <si>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</si>
  <si>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</si>
  <si>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</si>
  <si>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</si>
  <si>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</si>
  <si>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</si>
  <si>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</si>
  <si>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</si>
  <si>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</si>
  <si>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</si>
  <si>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</si>
  <si>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</si>
  <si>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</si>
  <si>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</si>
  <si>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</si>
  <si>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</si>
  <si>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</si>
  <si>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</si>
  <si>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</si>
  <si>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</si>
  <si>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</si>
  <si>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</si>
  <si>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</si>
  <si>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</si>
  <si>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</si>
  <si>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</si>
  <si>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</si>
  <si>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</si>
  <si>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</si>
  <si>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</si>
  <si>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</si>
  <si>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</si>
  <si>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</si>
  <si>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</si>
  <si>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</si>
  <si>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</si>
  <si>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</si>
  <si>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</si>
  <si>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</si>
  <si>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</si>
  <si>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</si>
  <si>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</si>
  <si>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</si>
  <si>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</si>
  <si>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</si>
  <si>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</si>
  <si>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</si>
  <si>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</si>
  <si>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</si>
  <si>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</si>
  <si>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</si>
  <si>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</si>
  <si>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</si>
  <si>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</si>
  <si>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</si>
  <si>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</si>
  <si>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</si>
  <si>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</si>
  <si>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</si>
  <si>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</si>
  <si>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</si>
  <si>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</si>
  <si>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</si>
  <si>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</si>
  <si>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</si>
  <si>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</si>
  <si>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</si>
  <si>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</si>
  <si>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</si>
  <si>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</si>
  <si>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</si>
  <si>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</si>
  <si>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</si>
  <si>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</si>
  <si>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</si>
  <si>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</si>
  <si>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</si>
  <si>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</si>
  <si>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</si>
  <si>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</si>
  <si>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</si>
  <si>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</si>
  <si>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</si>
  <si>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</si>
  <si>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</si>
  <si>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</si>
  <si>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</si>
  <si>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</si>
  <si>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</si>
  <si>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</si>
  <si>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</si>
  <si>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</si>
  <si>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</si>
  <si>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</si>
  <si>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</si>
  <si>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</si>
  <si>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</si>
  <si>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</si>
  <si>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</si>
  <si>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</si>
  <si>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</si>
  <si>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</si>
  <si>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</si>
  <si>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</si>
  <si>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</si>
  <si>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</si>
  <si>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</si>
  <si>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</si>
  <si>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</si>
  <si>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</si>
  <si>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</si>
  <si>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</si>
  <si>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</si>
  <si>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</si>
  <si>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</si>
  <si>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</si>
  <si>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</si>
  <si>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</si>
  <si>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</si>
  <si>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</si>
  <si>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</si>
  <si>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</si>
  <si>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</si>
  <si>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</si>
  <si>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</si>
  <si>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</si>
  <si>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</si>
  <si>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</si>
  <si>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</si>
  <si>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</si>
  <si>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</si>
  <si>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</si>
  <si>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</si>
  <si>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</si>
  <si>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</si>
  <si>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</si>
  <si>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</si>
  <si>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</si>
  <si>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</si>
  <si>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</si>
  <si>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</si>
  <si>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</si>
  <si>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</si>
  <si>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</si>
  <si>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</si>
  <si>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</si>
  <si>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</si>
  <si>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</si>
  <si>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</si>
  <si>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</si>
  <si>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</si>
  <si>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</si>
  <si>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</si>
  <si>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</si>
  <si>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</si>
  <si>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</si>
  <si>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</si>
  <si>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</si>
  <si>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</si>
  <si>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</si>
  <si>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</si>
  <si>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</si>
  <si>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</si>
  <si>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</si>
  <si>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</si>
  <si>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</si>
  <si>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</si>
  <si>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</si>
  <si>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</si>
  <si>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</si>
  <si>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</si>
  <si>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</si>
  <si>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</si>
  <si>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</si>
  <si>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</si>
  <si>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</si>
  <si>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</si>
  <si>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</si>
  <si>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</si>
  <si>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</si>
  <si>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</si>
  <si>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</si>
  <si>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</si>
  <si>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</si>
  <si>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</si>
  <si>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</si>
  <si>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</si>
  <si>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</si>
  <si>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</si>
  <si>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</si>
  <si>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</si>
  <si>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</si>
  <si>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</si>
  <si>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</si>
  <si>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</si>
  <si>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</si>
  <si>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</si>
  <si>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</si>
  <si>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</si>
  <si>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</si>
  <si>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</si>
  <si>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</si>
  <si>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</si>
  <si>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</si>
  <si>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</si>
  <si>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</si>
  <si>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</si>
  <si>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</si>
  <si>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</si>
  <si>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</si>
  <si>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</si>
  <si>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</si>
  <si>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</si>
  <si>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</si>
  <si>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</si>
  <si>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</si>
  <si>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</si>
  <si>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</si>
  <si>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</si>
  <si>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</si>
  <si>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</si>
  <si>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</si>
  <si>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</si>
  <si>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</si>
  <si>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</si>
  <si>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</si>
  <si>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</si>
  <si>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</si>
  <si>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</si>
  <si>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</si>
  <si>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</si>
  <si>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</si>
  <si>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</si>
  <si>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</si>
  <si>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</si>
  <si>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</si>
  <si>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</si>
  <si>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</si>
  <si>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</si>
  <si>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</si>
  <si>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</si>
  <si>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</si>
  <si>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</si>
  <si>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</si>
  <si>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</si>
  <si>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</si>
  <si>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</si>
  <si>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</si>
  <si>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</si>
  <si>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</si>
  <si>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</si>
  <si>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</si>
  <si>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</si>
  <si>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</si>
  <si>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</si>
  <si>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</si>
  <si>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</si>
  <si>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</si>
  <si>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</si>
  <si>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</si>
  <si>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</si>
  <si>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</si>
  <si>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</si>
  <si>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</si>
  <si>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</si>
  <si>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</si>
  <si>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</si>
  <si>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</si>
  <si>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</si>
  <si>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</si>
  <si>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</si>
  <si>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</si>
  <si>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</si>
  <si>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</si>
  <si>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</si>
  <si>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</si>
  <si>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</si>
  <si>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</si>
  <si>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</si>
  <si>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</si>
  <si>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</si>
  <si>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</si>
  <si>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</si>
  <si>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</si>
  <si>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</si>
  <si>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</si>
  <si>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</si>
  <si>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</si>
  <si>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</si>
  <si>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</si>
  <si>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</si>
  <si>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</si>
  <si>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</si>
  <si>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</si>
  <si>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</si>
  <si>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</si>
  <si>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</si>
  <si>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</si>
  <si>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</si>
  <si>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</si>
  <si>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</si>
  <si>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</si>
  <si>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</si>
  <si>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</si>
  <si>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</si>
  <si>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</si>
  <si>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</si>
  <si>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</si>
  <si>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</si>
  <si>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</si>
  <si>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</si>
  <si>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</si>
  <si>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</si>
  <si>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</si>
  <si>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</si>
  <si>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</si>
  <si>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</si>
  <si>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</si>
  <si>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</si>
  <si>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</si>
  <si>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</si>
  <si>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</si>
  <si>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</si>
  <si>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</si>
  <si>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</si>
  <si>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</si>
  <si>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</si>
  <si>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</si>
  <si>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</si>
  <si>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</si>
  <si>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</si>
  <si>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</si>
  <si>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</si>
  <si>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</si>
  <si>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</si>
  <si>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</si>
  <si>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</si>
  <si>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</si>
  <si>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</si>
  <si>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</si>
  <si>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</si>
  <si>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</si>
  <si>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</si>
  <si>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</si>
  <si>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</si>
  <si>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</si>
  <si>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</si>
  <si>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</si>
  <si>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</si>
  <si>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</si>
  <si>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</si>
  <si>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</si>
  <si>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</si>
  <si>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</si>
  <si>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</si>
  <si>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</si>
  <si>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</si>
  <si>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</si>
  <si>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</si>
  <si>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</si>
  <si>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</si>
  <si>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</si>
  <si>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</si>
  <si>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</si>
  <si>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</si>
  <si>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</si>
  <si>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</si>
  <si>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</si>
  <si>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</si>
  <si>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</si>
  <si>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</si>
  <si>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</si>
  <si>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</si>
  <si>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</si>
  <si>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</si>
  <si>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</si>
  <si>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</si>
  <si>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</si>
  <si>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</si>
  <si>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</si>
  <si>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</si>
  <si>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</si>
  <si>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</si>
  <si>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</si>
  <si>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</si>
  <si>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</si>
  <si>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</si>
  <si>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</si>
  <si>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</si>
  <si>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</si>
  <si>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</si>
  <si>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</si>
  <si>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</si>
  <si>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</si>
  <si>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</si>
  <si>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</si>
  <si>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</si>
  <si>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</si>
  <si>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</si>
  <si>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</si>
  <si>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</si>
  <si>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</si>
  <si>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</si>
  <si>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</si>
  <si>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</si>
  <si>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</si>
  <si>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</si>
  <si>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</si>
  <si>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</si>
  <si>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</si>
  <si>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</si>
  <si>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</si>
  <si>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</si>
  <si>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</si>
  <si>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</si>
  <si>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</si>
  <si>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</si>
  <si>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</si>
  <si>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</si>
  <si>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</si>
  <si>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</si>
  <si>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</si>
  <si>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</si>
  <si>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</si>
  <si>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</si>
  <si>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</si>
  <si>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</si>
  <si>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</si>
  <si>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</si>
  <si>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</si>
  <si>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</si>
  <si>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</si>
  <si>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</si>
  <si>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</si>
  <si>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</si>
  <si>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</si>
  <si>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</si>
  <si>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</si>
  <si>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</si>
  <si>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</si>
  <si>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</si>
  <si>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</si>
  <si>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</si>
  <si>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</si>
  <si>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</si>
  <si>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</si>
  <si>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</si>
  <si>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</si>
  <si>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</si>
  <si>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</si>
  <si>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</si>
  <si>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</si>
  <si>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</si>
  <si>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</si>
  <si>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</si>
  <si>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</si>
  <si>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</si>
  <si>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</si>
  <si>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</si>
  <si>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</si>
  <si>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</si>
  <si>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</si>
  <si>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</si>
  <si>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</si>
  <si>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</si>
  <si>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</si>
  <si>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</si>
  <si>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</si>
  <si>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</si>
  <si>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</si>
  <si>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</si>
  <si>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</si>
  <si>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</si>
  <si>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</si>
  <si>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</si>
  <si>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</si>
  <si>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</si>
  <si>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</si>
  <si>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</si>
  <si>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</si>
  <si>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</si>
  <si>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</si>
  <si>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</si>
  <si>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</si>
  <si>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</si>
  <si>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</si>
  <si>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</si>
  <si>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</si>
  <si>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</si>
  <si>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</si>
  <si>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</si>
  <si>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</si>
  <si>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</si>
  <si>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</si>
  <si>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</si>
  <si>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</si>
  <si>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</si>
  <si>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</si>
  <si>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</si>
  <si>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</si>
  <si>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</si>
  <si>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</si>
  <si>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</si>
  <si>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</si>
  <si>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</si>
  <si>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</si>
  <si>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</si>
  <si>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</si>
  <si>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</si>
  <si>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</si>
  <si>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</si>
  <si>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</si>
  <si>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</si>
  <si>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</si>
  <si>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</si>
  <si>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</si>
  <si>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</si>
  <si>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</si>
  <si>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</si>
  <si>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</si>
  <si>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</si>
  <si>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</si>
  <si>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</si>
  <si>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</si>
  <si>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</si>
  <si>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</si>
  <si>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</si>
  <si>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</si>
  <si>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</si>
  <si>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</si>
  <si>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</si>
  <si>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</si>
  <si>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</si>
  <si>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</si>
  <si>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</si>
  <si>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</si>
  <si>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</si>
  <si>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</si>
  <si>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</si>
  <si>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</si>
  <si>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</si>
  <si>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</si>
  <si>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</si>
  <si>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</si>
  <si>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</si>
  <si>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</si>
  <si>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</si>
  <si>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</si>
  <si>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</si>
  <si>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</si>
  <si>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</si>
  <si>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</si>
  <si>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</si>
  <si>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</si>
  <si>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</si>
  <si>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</si>
  <si>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</si>
  <si>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</si>
  <si>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</si>
  <si>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</si>
  <si>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</si>
  <si>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</si>
  <si>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</si>
  <si>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</si>
  <si>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</si>
  <si>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</si>
  <si>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</si>
  <si>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</si>
  <si>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</si>
  <si>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</si>
  <si>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</si>
  <si>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</si>
  <si>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</si>
  <si>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</si>
  <si>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</si>
  <si>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</si>
  <si>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</si>
  <si>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</si>
  <si>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</si>
  <si>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</si>
  <si>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</si>
  <si>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</si>
  <si>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</si>
  <si>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</si>
  <si>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</si>
  <si>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</si>
  <si>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</si>
  <si>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</si>
  <si>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</si>
  <si>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</si>
  <si>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</si>
  <si>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</si>
  <si>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</si>
  <si>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</si>
  <si>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</si>
  <si>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</si>
  <si>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</si>
  <si>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</si>
  <si>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</si>
  <si>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</si>
  <si>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</si>
  <si>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</si>
  <si>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</si>
  <si>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</si>
  <si>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</si>
  <si>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</si>
  <si>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</si>
  <si>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</si>
  <si>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</si>
  <si>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</si>
  <si>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</si>
  <si>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</si>
  <si>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</si>
  <si>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</si>
  <si>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</si>
  <si>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</si>
  <si>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</si>
  <si>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</si>
  <si>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</si>
  <si>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</si>
  <si>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</si>
  <si>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</si>
  <si>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</si>
  <si>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</si>
  <si>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</si>
  <si>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</si>
  <si>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</si>
  <si>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</si>
  <si>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</si>
  <si>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</si>
  <si>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</si>
  <si>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</si>
  <si>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</si>
  <si>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</si>
  <si>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</si>
  <si>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</si>
  <si>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</si>
  <si>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</si>
  <si>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</si>
  <si>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</si>
  <si>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</si>
  <si>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</si>
  <si>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</si>
  <si>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</si>
  <si>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</si>
  <si>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</si>
  <si>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</si>
  <si>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</si>
  <si>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</si>
  <si>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</si>
  <si>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</si>
  <si>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</si>
  <si>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</si>
  <si>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</si>
  <si>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</si>
  <si>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</si>
  <si>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</si>
  <si>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</si>
  <si>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</si>
  <si>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</si>
  <si>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</si>
  <si>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</si>
  <si>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</si>
  <si>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</si>
  <si>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</si>
  <si>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</si>
  <si>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</si>
  <si>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</si>
  <si>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</si>
  <si>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</si>
  <si>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</si>
  <si>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</si>
  <si>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</si>
  <si>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</si>
  <si>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</si>
  <si>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</si>
  <si>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</si>
  <si>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</si>
  <si>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</si>
  <si>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</si>
  <si>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</si>
  <si>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</si>
  <si>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</si>
  <si>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</si>
  <si>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</si>
  <si>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</si>
  <si>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</si>
  <si>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</si>
  <si>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</si>
  <si>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</si>
  <si>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</si>
  <si>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</si>
  <si>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</si>
  <si>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</si>
  <si>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</si>
  <si>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</si>
  <si>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</si>
  <si>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</si>
  <si>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</si>
  <si>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</si>
  <si>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</si>
  <si>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</si>
  <si>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</si>
  <si>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</si>
  <si>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</si>
  <si>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</si>
  <si>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</si>
  <si>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</si>
  <si>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</si>
  <si>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</si>
  <si>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</si>
  <si>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</si>
  <si>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</si>
  <si>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</si>
  <si>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</si>
  <si>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</si>
  <si>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</si>
  <si>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</si>
  <si>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</si>
  <si>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</si>
  <si>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</si>
  <si>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</si>
  <si>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</si>
  <si>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</si>
  <si>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</si>
  <si>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</si>
  <si>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</si>
  <si>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</si>
  <si>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</si>
  <si>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</si>
  <si>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</si>
  <si>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</si>
  <si>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</si>
  <si>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</si>
  <si>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</si>
  <si>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</si>
  <si>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</si>
  <si>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</si>
  <si>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</si>
  <si>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</si>
  <si>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</si>
  <si>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</si>
  <si>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</si>
  <si>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</si>
  <si>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</si>
  <si>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</si>
  <si>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</si>
  <si>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</si>
  <si>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</si>
  <si>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</si>
  <si>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</si>
  <si>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</si>
  <si>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</si>
  <si>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</si>
  <si>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</si>
  <si>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</si>
  <si>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</si>
  <si>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</si>
  <si>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</si>
  <si>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</si>
  <si>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</si>
  <si>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</si>
  <si>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</si>
  <si>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</si>
  <si>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</si>
  <si>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</si>
  <si>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</si>
  <si>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</si>
  <si>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</si>
  <si>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</si>
  <si>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</si>
  <si>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</si>
  <si>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</si>
  <si>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</si>
  <si>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</si>
  <si>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</si>
  <si>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</si>
  <si>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</si>
  <si>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</si>
  <si>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</si>
  <si>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</si>
  <si>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</si>
  <si>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</si>
  <si>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</si>
  <si>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</si>
  <si>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</si>
  <si>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</si>
  <si>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</si>
  <si>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</si>
  <si>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</si>
  <si>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</si>
  <si>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</si>
  <si>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</si>
  <si>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</si>
  <si>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</si>
  <si>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</si>
  <si>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</si>
  <si>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</si>
  <si>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</si>
  <si>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</si>
  <si>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</si>
  <si>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</si>
  <si>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</si>
  <si>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</si>
  <si>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</si>
  <si>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</si>
  <si>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</si>
  <si>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</si>
  <si>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</si>
  <si>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</si>
  <si>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</si>
  <si>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</si>
  <si>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</si>
  <si>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</si>
  <si>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</si>
  <si>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</si>
  <si>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</si>
  <si>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</si>
  <si>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</si>
  <si>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</si>
  <si>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</si>
  <si>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</si>
  <si>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</si>
  <si>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</si>
  <si>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</si>
  <si>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</si>
  <si>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</si>
  <si>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</si>
  <si>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</si>
  <si>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</si>
  <si>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</si>
  <si>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</si>
  <si>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</si>
  <si>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</si>
  <si>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</si>
  <si>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</si>
  <si>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</si>
  <si>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</si>
  <si>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</si>
  <si>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</si>
  <si>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</si>
  <si>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</si>
  <si>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</si>
  <si>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</si>
  <si>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</si>
  <si>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</si>
  <si>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</si>
  <si>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</si>
  <si>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</si>
  <si>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</si>
  <si>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</si>
  <si>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</si>
  <si>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</si>
  <si>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</si>
  <si>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</si>
  <si>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</si>
  <si>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</si>
  <si>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</si>
  <si>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</si>
  <si>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</si>
  <si>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</si>
  <si>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</si>
  <si>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</si>
  <si>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</si>
  <si>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</si>
  <si>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</si>
  <si>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</si>
  <si>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</si>
  <si>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</si>
  <si>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</si>
  <si>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</si>
  <si>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</si>
  <si>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</si>
  <si>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</si>
  <si>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</si>
  <si>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</si>
  <si>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</si>
  <si>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</si>
  <si>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</si>
  <si>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</si>
  <si>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</si>
  <si>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</si>
  <si>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</si>
  <si>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</si>
  <si>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</si>
  <si>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</si>
  <si>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</si>
  <si>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</si>
  <si>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</si>
  <si>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</si>
  <si>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</si>
  <si>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</si>
  <si>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</si>
  <si>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</si>
  <si>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</si>
  <si>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</si>
  <si>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</si>
  <si>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</si>
  <si>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</si>
  <si>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</si>
  <si>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</si>
  <si>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</si>
  <si>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</si>
  <si>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</si>
  <si>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</si>
  <si>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</si>
  <si>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</si>
  <si>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</si>
  <si>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</si>
  <si>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</si>
  <si>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</si>
  <si>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</si>
  <si>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</si>
  <si>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</si>
  <si>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</si>
  <si>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</si>
  <si>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</si>
  <si>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</si>
  <si>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</si>
  <si>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</si>
  <si>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</si>
  <si>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</si>
  <si>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</si>
  <si>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</si>
  <si>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</si>
  <si>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</si>
  <si>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</si>
  <si>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</si>
  <si>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</si>
  <si>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</si>
  <si>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</si>
  <si>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</si>
  <si>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</si>
  <si>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</si>
  <si>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</si>
  <si>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</si>
  <si>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</si>
  <si>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</si>
  <si>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</si>
  <si>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</si>
  <si>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</si>
  <si>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</si>
  <si>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</si>
  <si>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</si>
  <si>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</si>
  <si>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</si>
  <si>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</si>
  <si>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</si>
  <si>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</si>
  <si>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</si>
  <si>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</si>
  <si>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</si>
  <si>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</si>
  <si>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</si>
  <si>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</si>
  <si>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</si>
  <si>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</si>
  <si>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</si>
  <si>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</si>
  <si>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</si>
  <si>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</si>
  <si>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</si>
  <si>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</si>
  <si>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</si>
  <si>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</si>
  <si>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</si>
  <si>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</si>
  <si>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</si>
  <si>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</si>
  <si>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</si>
  <si>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</si>
  <si>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</si>
  <si>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</si>
  <si>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</si>
  <si>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</si>
  <si>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</si>
  <si>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</si>
  <si>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</si>
  <si>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</si>
  <si>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</si>
  <si>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</si>
  <si>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</si>
  <si>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</si>
  <si>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</si>
  <si>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</si>
  <si>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</si>
  <si>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</si>
  <si>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</si>
  <si>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</si>
  <si>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</si>
  <si>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</si>
  <si>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</si>
  <si>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</si>
  <si>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</si>
  <si>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</si>
  <si>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</si>
  <si>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</si>
  <si>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</si>
  <si>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</si>
  <si>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</si>
  <si>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</si>
  <si>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</si>
  <si>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</si>
  <si>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</si>
  <si>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</si>
  <si>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</si>
  <si>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</si>
  <si>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</si>
  <si>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</si>
  <si>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</si>
  <si>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</si>
  <si>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</si>
  <si>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</si>
  <si>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</si>
  <si>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</si>
  <si>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</si>
  <si>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</si>
  <si>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</si>
  <si>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</si>
  <si>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</si>
  <si>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</si>
  <si>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</si>
  <si>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</si>
  <si>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</si>
  <si>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</si>
  <si>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</si>
  <si>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</si>
  <si>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</si>
  <si>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</si>
  <si>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</si>
  <si>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</si>
  <si>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</si>
  <si>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</si>
  <si>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</si>
  <si>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</si>
  <si>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</si>
  <si>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</si>
  <si>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</si>
  <si>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</si>
  <si>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</si>
  <si>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</si>
  <si>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</si>
  <si>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</si>
  <si>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</si>
  <si>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</si>
  <si>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</si>
  <si>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</si>
  <si>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</si>
  <si>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</si>
  <si>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</si>
  <si>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</si>
  <si>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</si>
  <si>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</si>
  <si>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</si>
  <si>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</si>
  <si>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</si>
  <si>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</si>
  <si>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</si>
  <si>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</si>
  <si>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</si>
  <si>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</si>
  <si>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</si>
  <si>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</si>
  <si>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</si>
  <si>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</si>
  <si>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</si>
  <si>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</si>
  <si>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</si>
  <si>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</si>
  <si>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</si>
  <si>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</si>
  <si>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</si>
  <si>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</si>
  <si>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</si>
  <si>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</si>
  <si>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</si>
  <si>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</si>
  <si>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</si>
  <si>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</si>
  <si>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</si>
  <si>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</si>
  <si>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</si>
  <si>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</si>
  <si>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</si>
  <si>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</si>
  <si>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</si>
  <si>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</si>
  <si>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</si>
  <si>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</si>
  <si>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</si>
  <si>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</si>
  <si>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</si>
  <si>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</si>
  <si>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</si>
  <si>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</si>
  <si>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</si>
  <si>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</si>
  <si>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</si>
  <si>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</si>
  <si>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</si>
  <si>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</si>
  <si>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</si>
  <si>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</si>
  <si>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</si>
  <si>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</si>
  <si>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</si>
  <si>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</si>
  <si>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</si>
  <si>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</si>
  <si>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</si>
  <si>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</si>
  <si>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</si>
  <si>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</si>
  <si>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</si>
  <si>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</si>
  <si>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</si>
  <si>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</si>
  <si>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</si>
  <si>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</si>
  <si>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</si>
  <si>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</si>
  <si>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</si>
  <si>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</si>
  <si>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</si>
  <si>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</si>
  <si>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</si>
  <si>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</si>
  <si>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</si>
  <si>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</si>
  <si>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</si>
  <si>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</si>
  <si>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</si>
  <si>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</si>
  <si>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</si>
  <si>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</si>
  <si>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</si>
  <si>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</si>
  <si>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</si>
  <si>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</si>
  <si>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</si>
  <si>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</si>
  <si>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</si>
  <si>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</si>
  <si>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</si>
  <si>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</si>
  <si>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</si>
  <si>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</si>
  <si>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</si>
  <si>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</si>
  <si>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</si>
  <si>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</si>
  <si>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</si>
  <si>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</si>
  <si>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</si>
  <si>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</si>
  <si>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</si>
  <si>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</si>
  <si>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</si>
  <si>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</si>
  <si>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</si>
  <si>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</si>
  <si>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</si>
  <si>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</si>
  <si>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</si>
  <si>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</si>
  <si>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</si>
  <si>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</si>
  <si>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</si>
  <si>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</si>
  <si>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</si>
  <si>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</si>
  <si>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</si>
  <si>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</si>
  <si>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</si>
  <si>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</si>
  <si>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</si>
  <si>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</si>
  <si>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</si>
  <si>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</si>
  <si>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</si>
  <si>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</si>
  <si>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</si>
  <si>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</si>
  <si>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</si>
  <si>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</si>
  <si>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</si>
  <si>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</si>
  <si>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</si>
  <si>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</si>
  <si>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</si>
  <si>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</si>
  <si>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</si>
  <si>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</si>
  <si>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</si>
  <si>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</si>
  <si>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</si>
  <si>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</si>
  <si>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</si>
  <si>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</si>
  <si>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</si>
  <si>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</si>
  <si>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</si>
  <si>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</si>
  <si>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</si>
  <si>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</si>
  <si>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</si>
  <si>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</si>
  <si>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</si>
  <si>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</si>
  <si>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</si>
  <si>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</si>
  <si>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</si>
  <si>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</si>
  <si>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</si>
  <si>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</si>
  <si>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</si>
  <si>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</si>
  <si>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</si>
  <si>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</si>
  <si>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</si>
  <si>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</si>
  <si>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</si>
  <si>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</si>
  <si>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</si>
  <si>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</si>
  <si>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</si>
  <si>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</si>
  <si>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</si>
  <si>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</si>
  <si>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</si>
  <si>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</si>
  <si>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</si>
  <si>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</si>
  <si>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</si>
  <si>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</si>
  <si>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</si>
  <si>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</si>
  <si>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</si>
  <si>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</si>
  <si>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</si>
  <si>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</si>
  <si>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</si>
  <si>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</si>
  <si>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</si>
  <si>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</si>
  <si>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</si>
  <si>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</si>
  <si>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</si>
  <si>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</si>
  <si>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</si>
  <si>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</si>
  <si>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</si>
  <si>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</si>
  <si>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</si>
  <si>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</si>
  <si>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</si>
  <si>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</si>
  <si>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</si>
  <si>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</si>
  <si>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</si>
  <si>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</si>
  <si>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</si>
  <si>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</si>
  <si>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</si>
  <si>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</si>
  <si>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</si>
  <si>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</si>
  <si>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</si>
  <si>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</si>
  <si>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</si>
  <si>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</si>
  <si>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</si>
  <si>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</si>
  <si>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</si>
  <si>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</si>
  <si>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</si>
  <si>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</si>
  <si>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</si>
  <si>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</si>
  <si>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</si>
  <si>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</si>
  <si>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</si>
  <si>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</si>
  <si>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</si>
  <si>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</si>
  <si>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</si>
  <si>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</si>
  <si>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</si>
  <si>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</si>
  <si>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</si>
  <si>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</si>
  <si>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</si>
  <si>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</si>
  <si>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</si>
  <si>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</si>
  <si>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</si>
  <si>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</si>
  <si>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</si>
  <si>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</si>
  <si>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</si>
  <si>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</si>
  <si>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</si>
  <si>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</si>
  <si>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</si>
  <si>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</si>
  <si>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</si>
  <si>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</si>
  <si>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</si>
  <si>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</si>
  <si>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</si>
  <si>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</si>
  <si>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</si>
  <si>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</si>
  <si>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</si>
  <si>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</si>
  <si>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</si>
  <si>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</si>
  <si>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</si>
  <si>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</si>
  <si>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</si>
  <si>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</si>
  <si>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</si>
  <si>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</si>
  <si>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</si>
  <si>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</si>
  <si>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</si>
  <si>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</si>
  <si>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</si>
  <si>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</si>
  <si>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</si>
  <si>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</si>
  <si>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</si>
  <si>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</si>
  <si>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</si>
  <si>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</si>
  <si>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</si>
  <si>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</si>
  <si>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</si>
  <si>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</si>
  <si>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</si>
  <si>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</si>
  <si>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</si>
  <si>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</si>
  <si>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</si>
  <si>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</si>
  <si>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</si>
  <si>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</si>
  <si>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</si>
  <si>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</si>
  <si>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</si>
  <si>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</si>
  <si>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</si>
  <si>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</si>
  <si>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</si>
  <si>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</si>
  <si>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</si>
  <si>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</si>
  <si>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</si>
  <si>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</si>
  <si>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</si>
  <si>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</si>
  <si>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</si>
  <si>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</si>
  <si>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</si>
  <si>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</si>
  <si>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</si>
  <si>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</si>
  <si>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</si>
  <si>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</si>
  <si>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</si>
  <si>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</si>
  <si>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</si>
  <si>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</si>
  <si>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</si>
  <si>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</si>
  <si>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</si>
  <si>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</si>
  <si>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</si>
  <si>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</si>
  <si>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</si>
  <si>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</si>
  <si>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</si>
  <si>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</si>
  <si>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</si>
  <si>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</si>
  <si>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</si>
  <si>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</si>
  <si>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</si>
  <si>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</si>
  <si>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</si>
  <si>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</si>
  <si>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</si>
  <si>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</si>
  <si>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</si>
  <si>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</si>
  <si>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</si>
  <si>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</si>
  <si>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</si>
  <si>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</si>
  <si>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</si>
  <si>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</si>
  <si>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</si>
  <si>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</si>
  <si>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</si>
  <si>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</si>
  <si>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</si>
  <si>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</si>
  <si>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</si>
  <si>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</si>
  <si>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</si>
  <si>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</si>
  <si>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</si>
  <si>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</si>
  <si>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</si>
  <si>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</si>
  <si>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</si>
  <si>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</si>
  <si>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</si>
  <si>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</si>
  <si>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</si>
  <si>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</si>
  <si>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</si>
  <si>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</si>
  <si>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</si>
  <si>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</si>
  <si>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</si>
  <si>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</si>
  <si>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</si>
  <si>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</si>
  <si>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</si>
  <si>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</si>
  <si>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</si>
  <si>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</si>
  <si>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</si>
  <si>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</si>
  <si>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</si>
  <si>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</si>
  <si>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</si>
  <si>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</si>
  <si>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</si>
  <si>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</si>
  <si>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</si>
  <si>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</si>
  <si>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</si>
  <si>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</si>
  <si>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</si>
  <si>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</si>
  <si>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</si>
  <si>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</si>
  <si>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</si>
  <si>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</si>
  <si>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</si>
  <si>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</si>
  <si>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</si>
  <si>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</si>
  <si>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</si>
  <si>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</si>
  <si>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</si>
  <si>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</si>
  <si>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</si>
  <si>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</si>
  <si>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</si>
  <si>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</si>
  <si>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</si>
  <si>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</si>
  <si>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</si>
  <si>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</si>
  <si>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</si>
  <si>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</si>
  <si>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</si>
  <si>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</si>
  <si>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</si>
  <si>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</si>
  <si>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</si>
  <si>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</si>
  <si>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</si>
  <si>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</si>
  <si>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</si>
  <si>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</si>
  <si>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</si>
  <si>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</si>
  <si>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</si>
  <si>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</si>
  <si>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</si>
  <si>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</si>
  <si>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</si>
  <si>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</si>
  <si>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</si>
  <si>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</si>
  <si>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</si>
  <si>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</si>
  <si>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</si>
  <si>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</si>
  <si>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</si>
  <si>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</si>
  <si>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</si>
  <si>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</si>
  <si>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</si>
  <si>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</si>
  <si>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</si>
  <si>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</si>
  <si>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</si>
  <si>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</si>
  <si>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</si>
  <si>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</si>
  <si>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</si>
  <si>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</si>
  <si>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</si>
  <si>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</si>
  <si>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</si>
  <si>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</si>
  <si>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</si>
  <si>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</si>
  <si>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</si>
  <si>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</si>
  <si>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</si>
  <si>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</si>
  <si>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</si>
  <si>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</si>
  <si>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</si>
  <si>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</si>
  <si>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</si>
  <si>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</si>
  <si>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</si>
  <si>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</si>
  <si>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</si>
  <si>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</si>
  <si>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</si>
  <si>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</si>
  <si>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</si>
  <si>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</si>
  <si>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</si>
  <si>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</si>
  <si>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</si>
  <si>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</si>
  <si>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</si>
  <si>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</si>
  <si>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</si>
  <si>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</si>
  <si>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</si>
  <si>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</si>
  <si>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</si>
  <si>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</si>
  <si>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</si>
  <si>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</si>
  <si>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</si>
  <si>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</si>
  <si>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</si>
  <si>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</si>
  <si>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</si>
  <si>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</si>
  <si>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</si>
  <si>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</si>
  <si>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</si>
  <si>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</si>
  <si>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</si>
  <si>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</si>
  <si>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</si>
  <si>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</si>
  <si>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</si>
  <si>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</si>
  <si>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</si>
  <si>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</si>
  <si>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</si>
  <si>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</si>
  <si>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</si>
  <si>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</si>
  <si>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</si>
  <si>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</si>
  <si>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</si>
  <si>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</si>
  <si>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</si>
  <si>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</si>
  <si>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</si>
  <si>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</si>
  <si>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</si>
  <si>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</si>
  <si>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</si>
  <si>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</si>
  <si>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</si>
  <si>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</si>
  <si>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</si>
  <si>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</si>
  <si>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</si>
  <si>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</si>
  <si>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</si>
  <si>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</si>
  <si>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</si>
  <si>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</si>
  <si>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</si>
  <si>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</si>
  <si>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</si>
  <si>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</si>
  <si>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</si>
  <si>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</si>
  <si>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</si>
  <si>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</si>
  <si>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</si>
  <si>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</si>
  <si>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</si>
  <si>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</si>
  <si>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</si>
  <si>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</si>
  <si>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</si>
  <si>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</si>
  <si>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</si>
  <si>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</si>
  <si>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</si>
  <si>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</si>
  <si>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</si>
  <si>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</si>
  <si>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</si>
  <si>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</si>
  <si>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</si>
  <si>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</si>
  <si>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</si>
  <si>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</si>
  <si>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</si>
  <si>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</si>
  <si>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</si>
  <si>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</si>
  <si>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</si>
  <si>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</si>
  <si>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</si>
  <si>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</si>
  <si>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</si>
  <si>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</si>
  <si>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</si>
  <si>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</si>
  <si>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</si>
  <si>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</si>
  <si>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</si>
  <si>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</si>
  <si>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</si>
  <si>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</si>
  <si>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</si>
  <si>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</si>
  <si>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</si>
  <si>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</si>
  <si>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</si>
  <si>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</si>
  <si>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</si>
  <si>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</si>
  <si>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</si>
  <si>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</si>
  <si>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</si>
  <si>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</si>
  <si>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</si>
  <si>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</si>
  <si>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</si>
  <si>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</si>
  <si>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</si>
  <si>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</si>
  <si>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</si>
  <si>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</si>
  <si>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</si>
  <si>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</si>
  <si>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</si>
  <si>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</si>
  <si>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</si>
  <si>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</si>
  <si>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</si>
  <si>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</si>
  <si>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</si>
  <si>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</si>
  <si>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</si>
  <si>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</si>
  <si>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</si>
  <si>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</si>
  <si>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</si>
  <si>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</si>
  <si>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</si>
  <si>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</si>
  <si>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</si>
  <si>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</si>
  <si>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</si>
  <si>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</si>
  <si>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</si>
  <si>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</si>
  <si>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</si>
  <si>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</si>
  <si>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</si>
  <si>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</si>
  <si>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</si>
  <si>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</si>
  <si>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</si>
  <si>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</si>
  <si>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</si>
  <si>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</si>
  <si>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</si>
  <si>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</si>
  <si>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</si>
  <si>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</si>
  <si>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</si>
  <si>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</si>
  <si>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</si>
  <si>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</si>
  <si>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</si>
  <si>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</si>
  <si>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</si>
  <si>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</si>
  <si>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</si>
  <si>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</si>
  <si>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</si>
  <si>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</si>
  <si>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</si>
  <si>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</si>
  <si>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</si>
  <si>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</si>
  <si>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</si>
  <si>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</si>
  <si>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</si>
  <si>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</si>
  <si>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</si>
  <si>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</si>
  <si>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</si>
  <si>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</si>
  <si>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</si>
  <si>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</si>
  <si>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</si>
  <si>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</si>
  <si>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</si>
  <si>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</si>
  <si>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</si>
  <si>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</si>
  <si>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</si>
  <si>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</si>
  <si>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</si>
  <si>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</si>
  <si>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</si>
  <si>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</si>
  <si>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</si>
  <si>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</si>
  <si>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</si>
  <si>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</si>
  <si>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</si>
  <si>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</si>
  <si>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</si>
  <si>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</si>
  <si>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</si>
  <si>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</si>
  <si>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</si>
  <si>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</si>
  <si>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</si>
  <si>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</si>
  <si>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</si>
  <si>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</si>
  <si>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</si>
  <si>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</si>
  <si>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</si>
  <si>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</si>
  <si>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</si>
  <si>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</si>
  <si>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</si>
  <si>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</si>
  <si>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</si>
  <si>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</si>
  <si>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</si>
  <si>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</si>
  <si>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</si>
  <si>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</si>
  <si>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</si>
  <si>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</si>
  <si>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</si>
  <si>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</si>
  <si>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</si>
  <si>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</si>
  <si>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</si>
  <si>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</si>
  <si>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</si>
  <si>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</si>
  <si>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</si>
  <si>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</si>
  <si>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</si>
  <si>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</si>
  <si>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</si>
  <si>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</si>
  <si>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</si>
  <si>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</si>
  <si>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</si>
  <si>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</si>
  <si>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</si>
  <si>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</si>
  <si>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</si>
  <si>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</si>
  <si>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</si>
  <si>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</si>
  <si>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</si>
  <si>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</si>
  <si>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</si>
  <si>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</si>
  <si>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</si>
  <si>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</si>
  <si>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</si>
  <si>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</si>
  <si>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</si>
  <si>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</si>
  <si>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</si>
  <si>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</si>
  <si>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</si>
  <si>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</si>
  <si>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</si>
  <si>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</si>
  <si>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</si>
  <si>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</si>
  <si>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</si>
  <si>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</si>
  <si>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</si>
  <si>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</si>
  <si>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</si>
  <si>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</si>
  <si>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</si>
  <si>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</si>
  <si>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</si>
  <si>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</si>
  <si>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</si>
  <si>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</si>
  <si>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</si>
  <si>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</si>
  <si>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</si>
  <si>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</si>
  <si>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</si>
  <si>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</si>
  <si>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</si>
  <si>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</si>
  <si>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</si>
  <si>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</si>
  <si>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</si>
  <si>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</si>
  <si>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</si>
  <si>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</si>
  <si>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</si>
  <si>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</si>
  <si>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</si>
  <si>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</si>
  <si>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</si>
  <si>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</si>
  <si>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</si>
  <si>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</si>
  <si>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</si>
  <si>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</si>
  <si>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</si>
  <si>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</si>
  <si>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</si>
  <si>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</si>
  <si>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</si>
  <si>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</si>
  <si>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</si>
  <si>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</si>
  <si>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</si>
  <si>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</si>
  <si>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</si>
  <si>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</si>
  <si>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</si>
  <si>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</si>
  <si>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</si>
  <si>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</si>
  <si>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</si>
  <si>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</si>
  <si>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</si>
  <si>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</si>
  <si>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</si>
  <si>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</si>
  <si>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</si>
  <si>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</si>
  <si>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</si>
  <si>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</si>
  <si>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</si>
  <si>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</si>
  <si>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</si>
  <si>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</si>
  <si>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</si>
  <si>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</si>
  <si>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</si>
  <si>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</si>
  <si>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</si>
  <si>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</si>
  <si>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</si>
  <si>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</si>
  <si>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</si>
  <si>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</si>
  <si>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</si>
  <si>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</si>
  <si>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</si>
  <si>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</si>
  <si>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</si>
  <si>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</si>
  <si>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</si>
  <si>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</si>
  <si>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</si>
  <si>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</si>
  <si>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</si>
  <si>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</si>
  <si>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</si>
  <si>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</si>
  <si>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</si>
  <si>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</si>
  <si>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</si>
  <si>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</si>
  <si>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</si>
  <si>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</si>
  <si>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</si>
  <si>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</si>
  <si>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</si>
  <si>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</si>
  <si>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</si>
  <si>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</si>
  <si>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</si>
  <si>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</si>
  <si>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</si>
  <si>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</si>
  <si>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</si>
  <si>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</si>
  <si>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</si>
  <si>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</si>
  <si>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</si>
  <si>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</si>
  <si>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</si>
  <si>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</si>
  <si>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</si>
  <si>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</si>
  <si>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</si>
  <si>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</si>
  <si>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</si>
  <si>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</si>
  <si>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</si>
  <si>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</si>
  <si>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</si>
  <si>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</si>
  <si>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</si>
  <si>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</si>
  <si>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</si>
  <si>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</si>
  <si>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</si>
  <si>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</si>
  <si>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</si>
  <si>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</si>
  <si>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</si>
  <si>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</si>
  <si>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</si>
  <si>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</si>
  <si>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</si>
  <si>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</si>
  <si>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</si>
  <si>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</si>
  <si>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</si>
  <si>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</si>
  <si>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</si>
  <si>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</si>
  <si>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</si>
  <si>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</si>
  <si>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</si>
  <si>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</si>
  <si>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</si>
  <si>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</si>
  <si>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</si>
  <si>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</si>
  <si>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</si>
  <si>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</si>
  <si>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</si>
  <si>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</si>
  <si>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</si>
  <si>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</si>
  <si>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</si>
  <si>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</si>
  <si>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</si>
  <si>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</si>
  <si>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</si>
  <si>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</si>
  <si>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</si>
  <si>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</si>
  <si>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</si>
  <si>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</si>
  <si>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</si>
  <si>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</si>
  <si>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</si>
  <si>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</si>
  <si>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</si>
  <si>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</si>
  <si>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</si>
  <si>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</si>
  <si>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</si>
  <si>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</si>
  <si>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</si>
  <si>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</si>
  <si>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</si>
  <si>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</si>
  <si>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</si>
  <si>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</si>
  <si>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</si>
  <si>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</si>
  <si>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</si>
  <si>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</si>
  <si>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</si>
  <si>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</si>
  <si>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</si>
  <si>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</si>
  <si>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</si>
  <si>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</si>
  <si>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</si>
  <si>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</si>
  <si>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</si>
  <si>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</si>
  <si>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</si>
  <si>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</si>
  <si>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</si>
  <si>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</si>
  <si>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</si>
  <si>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</si>
  <si>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</si>
  <si>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</si>
  <si>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</si>
  <si>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</si>
  <si>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</si>
  <si>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</si>
  <si>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</si>
  <si>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</si>
  <si>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</si>
  <si>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</si>
  <si>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</si>
  <si>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</si>
  <si>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</si>
  <si>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</si>
  <si>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</si>
  <si>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</si>
  <si>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</si>
  <si>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</si>
  <si>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</si>
  <si>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</si>
  <si>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</si>
  <si>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</si>
  <si>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</si>
  <si>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</si>
  <si>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</si>
  <si>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</si>
  <si>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</si>
  <si>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</si>
  <si>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</si>
  <si>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</si>
  <si>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</si>
  <si>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</si>
  <si>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</si>
  <si>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</si>
  <si>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</si>
  <si>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</si>
  <si>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</si>
  <si>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</si>
  <si>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</si>
  <si>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</si>
  <si>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</si>
  <si>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</si>
  <si>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</si>
  <si>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</si>
  <si>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</si>
  <si>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</si>
  <si>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</si>
  <si>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</si>
  <si>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</si>
  <si>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</si>
  <si>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</si>
  <si>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</si>
  <si>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</si>
  <si>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</si>
  <si>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</si>
  <si>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</si>
  <si>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</si>
  <si>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</si>
  <si>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</si>
  <si>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</si>
  <si>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</si>
  <si>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</si>
  <si>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</si>
  <si>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</si>
  <si>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</si>
  <si>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</si>
  <si>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</si>
  <si>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</si>
  <si>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</si>
  <si>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</si>
  <si>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</si>
  <si>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</si>
  <si>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</si>
  <si>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</si>
  <si>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</si>
  <si>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</si>
  <si>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</si>
  <si>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</si>
  <si>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</si>
  <si>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</si>
  <si>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</si>
  <si>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</si>
  <si>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</si>
  <si>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</si>
  <si>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</si>
  <si>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</si>
  <si>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</si>
  <si>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</si>
  <si>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</si>
  <si>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</si>
  <si>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</si>
  <si>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</si>
  <si>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</si>
  <si>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</si>
  <si>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</si>
  <si>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</si>
  <si>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</si>
  <si>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</si>
  <si>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</si>
  <si>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</si>
  <si>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</si>
  <si>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</si>
  <si>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</si>
  <si>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</si>
  <si>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</si>
  <si>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</si>
  <si>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</si>
  <si>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</si>
  <si>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</si>
  <si>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</si>
  <si>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</si>
  <si>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</si>
  <si>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</si>
  <si>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</si>
  <si>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</si>
  <si>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</si>
  <si>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</si>
  <si>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</si>
  <si>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</si>
  <si>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</si>
  <si>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</si>
  <si>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</si>
  <si>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</si>
  <si>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</si>
  <si>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</si>
  <si>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</si>
  <si>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</si>
  <si>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</si>
  <si>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</si>
  <si>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</si>
  <si>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</si>
  <si>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</si>
  <si>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</si>
  <si>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</si>
  <si>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</si>
  <si>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</si>
  <si>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</si>
  <si>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</si>
  <si>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</si>
  <si>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</si>
  <si>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</si>
  <si>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</si>
  <si>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</si>
  <si>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</si>
  <si>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</si>
  <si>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</si>
  <si>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</si>
  <si>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</si>
  <si>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</si>
  <si>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</si>
  <si>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</si>
  <si>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</si>
  <si>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</si>
  <si>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</si>
  <si>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</si>
  <si>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</si>
  <si>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</si>
  <si>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</si>
  <si>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</si>
  <si>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</si>
  <si>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</si>
  <si>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</si>
  <si>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</si>
  <si>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</si>
  <si>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</si>
  <si>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</si>
  <si>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</si>
  <si>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</si>
  <si>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</si>
  <si>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</si>
  <si>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</si>
  <si>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</si>
  <si>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</si>
  <si>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</si>
  <si>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</si>
  <si>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</si>
  <si>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</si>
  <si>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</si>
  <si>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</si>
  <si>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</si>
  <si>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</si>
  <si>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</si>
  <si>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</si>
  <si>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</si>
  <si>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</si>
  <si>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</si>
  <si>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</si>
  <si>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</si>
  <si>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</si>
  <si>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</si>
  <si>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</si>
  <si>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</si>
  <si>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</si>
  <si>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</si>
  <si>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</si>
  <si>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</si>
  <si>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</si>
  <si>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</si>
  <si>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</si>
  <si>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</si>
  <si>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</si>
  <si>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</si>
  <si>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</si>
  <si>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</si>
  <si>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</si>
  <si>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</si>
  <si>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</si>
  <si>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</si>
  <si>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</si>
  <si>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</si>
  <si>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</si>
  <si>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</si>
  <si>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</si>
  <si>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</si>
  <si>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</si>
  <si>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</si>
  <si>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</si>
  <si>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</si>
  <si>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</si>
  <si>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</si>
  <si>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</si>
  <si>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</si>
  <si>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</si>
  <si>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</si>
  <si>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</si>
  <si>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</si>
  <si>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</si>
  <si>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</si>
  <si>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</si>
  <si>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</si>
  <si>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</si>
  <si>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</si>
  <si>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</si>
  <si>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</si>
  <si>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</si>
  <si>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</si>
  <si>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</si>
  <si>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</si>
  <si>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</si>
  <si>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</si>
  <si>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</si>
  <si>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</si>
  <si>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</si>
  <si>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</si>
  <si>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</si>
  <si>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</si>
  <si>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</si>
  <si>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</si>
  <si>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</si>
  <si>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</si>
  <si>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</si>
  <si>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</si>
  <si>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</si>
  <si>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</si>
  <si>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</si>
  <si>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</si>
  <si>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</si>
  <si>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</si>
  <si>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</si>
  <si>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</si>
  <si>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</si>
  <si>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</si>
  <si>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</si>
  <si>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</si>
  <si>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</si>
  <si>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</si>
  <si>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</si>
  <si>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</si>
  <si>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</si>
  <si>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</si>
  <si>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</si>
  <si>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</si>
  <si>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HAW2352</t>
  </si>
  <si>
    <t>JDJZ2417</t>
  </si>
  <si>
    <t>JED0665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</si>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</sst>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304.03061238426017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0.57592488425871124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45966.979038310186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45966.979038310186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45966.979038310186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45966.979038310186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45966.979038310186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45966.979038310186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45966.979038310186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45966.979038310186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45966.979038310186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45966.979038310186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45966.979038310186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45966.979038310186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45966.979038310186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45966.979038310186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45966.979038310186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45966.979038310186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45966.979038310186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45966.979038310186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45966.979038310186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45966.979038310186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45966.979038310186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45966.979038310186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45966.979038310186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45966.979038310186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45966.979038310186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45966.979038310186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45966.979038310186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45966.979038310186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45966.979038310186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45966.979038310186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45966.979038310186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45966.979038310186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45966.979038310186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45966.979038310186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45966.979038310186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45966.979038310186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45966.979038310186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45966.979038310186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45966.979038310186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45966.979038310186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45966.979038310186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45966.979038310186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45966.979038310186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45966.979038310186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45966.979038310186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45966.979038310186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45966.979038310186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45966.979038310186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45966.979038310186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45966.979038310186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45966.979038310186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45966.979038310186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45966.979038310186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45966.979038310186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45966.979038310186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45966.979038310186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45966.979038310186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45966.979038310186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45966.979038310186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45966.979038310186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45966.979038310186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45966.979038310186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45966.979038310186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45966.979038310186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45966.979038310186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45966.979038310186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45966.979038310186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45966.979038310186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45966.979038310186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45966.979038310186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45966.979038310186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45966.979038310186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45966.979038310186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45966.979038310186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45966.979038310186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45966.979038310186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45966.979038310186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45966.979038310186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45966.979038310186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45966.979038310186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45966.979038310186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45966.979038310186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45966.979038310186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45966.979038310186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45966.979038310186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45966.979038310186</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45966.979038310186</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D34F2BA1-2FDA-4C21-BA50-B4EE4F217DA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141.97920034722483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8.2369549768554862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45966.979038310186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45966.979038310186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45966.979038310186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45966.979038310186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45966.979038310186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45966.979038310186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45966.979038310186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45966.979038310186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45966.979038310186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45966.979038310186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45966.979038310186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45966.979038310186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45966.979038310186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45966.979038310186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45966.979038310186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45966.979038310186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45966.979038310186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45966.979038310186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45966.979038310186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45966.979038310186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45966.979038310186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45966.979038310186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45966.979038310186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45966.979038310186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45966.979038310186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45966.979038310186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45966.979038310186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45966.979038310186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45966.979038310186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45966.979038310186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45966.979038310186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45966.979038310186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45966.979038310186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45966.979038310186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45966.979038310186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45966.979038310186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45966.979038310186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45966.979038310186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45966.979038310186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45966.979038310186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45966.979038310186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45966.979038310186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45966.979038310186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45966.979038310186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45966.979038310186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45966.979038310186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45966.979038310186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45966.979038310186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45966.979038310186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45966.979038310186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45966.979038310186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45966.979038310186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45966.979038310186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45966.979038310186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45966.979038310186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45966.979038310186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45966.979038310186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45966.979038310186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45966.979038310186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45966.979038310186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45966.979038310186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45966.979038310186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45966.979038310186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45966.979038310186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45966.979038310186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45966.979038310186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45966.979038310186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45966.979038310186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45966.979038310186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45966.979038310186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45966.979038310186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45966.979038310186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45966.979038310186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45966.979038310186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45966.979038310186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45966.979038310186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45966.979038310186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45966.979038310186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45966.979038310186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45966.979038310186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45966.979038310186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45966.979038310186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45966.979038310186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45966.979038310186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45966.979038310186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45966.979038310186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45966.979038310186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45966.979038310186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45966.979038310186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45966.979038310186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45966.979038310186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45966.979038310186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45966.979038310186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45966.979038310186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45966.979038310186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45966.979038310186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45966.979038310186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45966.979038310186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45966.979038310186</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t="s">
        <v>24964</v>
      </c>
      <c r="E2" s="18"/>
      <c r="F2" s="20"/>
      <c r="G2" s="21">
        <f t="shared" ref="G2:G25" ca="1" si="0">IFERROR(NOW()-F2,"-")</f>
        <v>45966.979038310186</v>
      </c>
      <c r="H2" s="22"/>
      <c r="I2" s="19" t="str">
        <f>IFERROR(VLOOKUP(D2,DB!A:F,6,0),"")</f>
        <v>SCECO</v>
      </c>
      <c r="J2" s="18" t="str">
        <f>IFERROR(VLOOKUP(D2,DB!A:G,7,0),"")</f>
        <v>Weak</v>
      </c>
      <c r="K2" s="46"/>
      <c r="L2" s="23" t="str">
        <f>IFERROR(VLOOKUP(D2,DB!A:I,9,0),"")</f>
        <v>Latis</v>
      </c>
    </row>
    <row r="3" spans="1:13" ht="15" customHeight="1">
      <c r="A3" s="19"/>
      <c r="B3" s="62" t="str">
        <f>IFERROR(VLOOKUP(D3,DB!A:K,11,0),"")</f>
        <v/>
      </c>
      <c r="C3" s="18"/>
      <c r="D3" s="18"/>
      <c r="E3" s="18"/>
      <c r="F3" s="20"/>
      <c r="G3" s="21">
        <f t="shared" ca="1" si="0"/>
        <v>45966.979038310186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45966.979038310186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45966.979038310186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45966.979038310186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45966.979038310186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45966.979038310186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45966.979038310186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45966.979038310186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45966.979038310186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45966.979038310186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45966.979038310186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45966.979038310186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45966.979038310186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45966.979038310186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45966.979038310186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45966.979038310186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45966.979038310186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45966.979038310186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45966.979038310186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45966.979038310186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45966.979038310186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45966.979038310186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45966.979038310186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45966.979038310186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45966.979038310186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45966.979038310186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45966.979038310186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45966.979038310186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45966.979038310186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45966.979038310186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45966.979038310186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45966.979038310186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45966.979038310186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45966.979038310186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45966.979038310186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45966.979038310186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45966.979038310186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45966.979038310186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45966.979038310186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45966.979038310186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45966.979038310186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45966.979038310186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45966.979038310186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45966.979038310186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45966.979038310186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45966.979038310186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45966.979038310186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45966.979038310186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45966.979038310186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45966.979038310186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45966.979038310186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45966.979038310186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45966.979038310186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45966.979038310186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45966.979038310186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45966.979038310186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45966.979038310186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45966.979038310186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45966.979038310186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45966.979038310186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45966.979038310186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45966.979038310186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45966.979038310186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45966.979038310186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45966.979038310186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45966.979038310186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45966.979038310186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45966.979038310186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45966.979038310186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45966.979038310186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45966.979038310186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45966.979038310186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45966.979038310186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45966.979038310186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45966.979038310186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45966.979038310186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45966.979038310186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45966.979038310186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45966.979038310186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45966.979038310186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45966.979038310186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45966.979038310186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45966.979038310186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45966.979038310186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45966.979038310186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45966.979038310186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45966.979038310186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45966.979038310186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45966.979038310186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45966.979038310186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45966.979038310186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45966.979038310186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45966.979038310186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45966.979038310186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45966.979038310186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45966.979038310186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45966.979038310186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45966.979038310186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45966.979038310186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45966.979038310186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45966.979038310186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45966.979038310186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45966.979038310186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45966.979038310186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45966.979038310186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45966.979038310186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45966.979038310186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45966.979038310186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45966.979038310186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45966.979038310186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45966.979038310186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45966.979038310186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45966.979038310186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45966.979038310186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45966.979038310186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45966.979038310186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45966.979038310186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45966.979038310186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45966.979038310186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45966.979038310186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45966.979038310186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45966.979038310186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45966.979038310186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45966.979038310186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45966.979038310186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45966.979038310186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45966.979038310186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45966.979038310186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45966.979038310186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45966.979038310186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45966.979038310186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45966.979038310186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45966.979038310186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45966.979038310186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45966.979038310186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45966.979038310186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45966.979038310186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45966.979038310186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45966.979038310186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45966.979038310186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45966.979038310186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45966.979038310186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45966.979038310186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45966.979038310186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45966.979038310186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45966.979038310186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45966.979038310186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45966.979038310186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45966.979038310186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45966.979038310186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45966.979038310186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45966.979038310186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45966.979038310186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45966.979038310186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45966.979038310186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45966.979038310186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45966.979038310186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45966.979038310186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45966.979038310186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45966.979038310186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45966.979038310186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45966.979038310186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45966.979038310186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45966.979038310186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45966.979038310186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45966.979038310186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45966.979038310186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45966.979038310186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45966.979038310186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45966.979038310186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45966.979038310186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45966.979038310186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45966.979038310186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45966.979038310186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45966.979038310186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45966.979038310186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45966.979038310186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45966.979038310186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45966.979038310186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45966.979038310186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45966.979038310186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45966.979038310186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45966.979038310186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45966.979038310186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45966.979038310186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45966.979038310186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45966.979038310186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45966.979038310186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45966.979038310186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45966.979038310186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45966.979038310186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45966.979038310186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45966.979038310186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45966.979038310186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45966.979038310186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45966.979038310186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45966.979038310186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45966.979038310186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45966.979038310186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45966.979038310186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45966.979038310186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45966.979038310186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45966.979038310186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45966.979038310186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45966.979038310186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45966.979038310186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45966.979038310186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45966.979038310186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45966.979038310186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45966.979038310186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45966.979038310186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45966.979038310186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45966.979038310186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45966.979038310186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45966.979038310186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45966.979038310186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45966.979038310186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45966.979038310186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45966.979038310186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45966.979038310186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45966.979038310186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45966.979038310186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45966.979038310186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45966.979038310186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45966.979038310186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45966.979038310186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45966.979038310186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45966.979038310186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45966.979038310186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45966.979038310186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45966.979038310186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45966.979038310186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45966.979038310186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45966.979038310186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45966.979038310186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45966.979038310186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45966.979038310186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45966.979038310186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45966.979038310186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45966.979038310186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45966.979038310186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45966.979038310186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45966.979038310186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45966.979038310186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45966.979038310186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45966.979038310186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45966.979038310186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45966.979038310186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45966.979038310186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45966.979038310186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45966.979038310186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45966.979038310186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45966.979038310186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45966.979038310186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45966.979038310186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45966.979038310186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45966.979038310186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45966.979038310186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45966.979038310186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45966.979038310186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45966.979038310186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45966.979038310186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45966.979038310186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45966.979038310186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45966.979038310186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45966.979038310186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45966.979038310186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45966.979038310186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45966.979038310186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45966.979038310186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45966.979038310186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45966.979038310186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45966.979038310186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45966.979038310186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45966.979038310186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45966.979038310186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45966.979038310186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45966.979038310186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45966.979038310186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45966.979038310186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45966.979038310186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45966.979038310186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45966.979038310186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45966.979038310186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45966.979038310186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45966.979038310186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45966.979038310186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45966.979038310186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45966.979038310186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45966.979038310186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45966.979038310186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45966.979038310186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45966.979038310186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45966.979038310186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45966.979038310186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45966.979038310186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45966.979038310186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45966.979038310186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45966.979038310186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45966.979038310186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45966.979038310186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45966.979038310186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45966.979038310186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45966.979038310186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45966.979038310186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45966.979038310186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45966.979038310186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45966.979038310186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45966.979038310186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45966.979038310186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45966.979038310186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45966.979038310186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45966.979038310186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45966.979038310186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45966.979038310186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45966.979038310186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45966.979038310186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45966.979038310186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45966.979038310186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45966.979038310186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45966.979038310186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45966.979038310186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45966.979038310186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45966.979038310186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45966.979038310186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45966.979038310186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45966.979038310186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45966.979038310186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45966.979038310186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45966.979038310186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45966.979038310186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45966.979038310186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45966.979038310186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45966.979038310186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45966.979038310186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45966.979038310186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45966.979038310186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45966.979038310186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45966.979038310186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45966.979038310186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45966.979038310186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45966.979038310186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45966.979038310186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45966.979038310186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45966.979038310186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45966.979038310186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45966.979038310186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45966.979038310186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45966.979038310186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45966.979038310186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45966.979038310186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45966.979038310186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45966.979038310186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45966.979038310186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45966.979038310186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45966.979038310186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45966.979038310186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45966.979038310186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45966.979038310186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45966.979038310186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45966.979038310186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45966.979038310186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45966.979038310186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45966.979038310186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45966.979038310186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45966.979038310186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45966.979038310186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45966.979038310186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45966.979038310186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45966.979038310186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45966.979038310186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45966.979038310186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45966.979038310186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45966.979038310186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45966.979038310186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45966.979038310186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45966.979038310186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45966.979038310186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45966.979038310186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45966.979038310186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45966.979038310186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45966.979038310186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45966.979038310186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45966.979038310186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45966.979038310186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45966.979038310186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45966.979038310186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45966.979038310186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45966.979038310186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45966.979038310186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45966.979038310186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45966.979038310186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45966.979038310186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45966.979038310186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45966.979038310186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45966.979038310186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45966.979038310186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45966.979038310186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45966.979038310186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45966.979038310186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45966.979038310186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45966.979038310186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45966.979038310186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45966.979038310186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45966.979038310186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45966.979038310186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45966.979038310186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45966.979038310186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45966.979038310186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45966.979038310186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45966.979038310186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45966.979038310186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45966.979038310186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45966.979038310186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45966.979038310186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45966.979038310186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45966.979038310186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45966.979038310186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45966.979038310186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45966.979038310186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45966.979038310186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45966.979038310186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45966.979038310186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45966.979038310186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45966.979038310186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45966.979038310186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45966.979038310186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45966.979038310186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45966.979038310186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45966.979038310186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45966.979038310186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45966.979038310186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45966.979038310186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45966.979038310186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45966.979038310186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45966.979038310186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45966.979038310186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45966.979038310186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45966.979038310186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45966.979038310186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45966.979038310186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45966.979038310186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45966.979038310186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45966.979038310186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45966.979038310186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45966.979038310186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45966.979038310186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45966.979038310186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45966.979038310186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45966.979038310186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45966.979038310186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45966.979038310186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45966.979038310186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45966.979038310186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45966.979038310186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45966.979038310186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45966.979038310186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45966.979038310186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45966.979038310186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45966.979038310186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45966.979038310186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45966.979038310186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45966.979038310186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45966.979038310186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45966.979038310186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45966.979038310186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45966.979038310186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45966.979038310186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45966.979038310186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45966.979038310186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45966.979038310186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45966.979038310186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45966.979038310186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45966.979038310186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45966.979038310186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45966.979038310186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45966.979038310186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45966.979038310186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45966.979038310186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45966.979038310186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45966.979038310186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45966.979038310186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45966.979038310186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45966.979038310186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45966.979038310186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45966.979038310186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45966.979038310186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45966.979038310186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45966.979038310186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45966.979038310186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45966.979038310186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45966.979038310186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45966.979038310186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45966.979038310186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45966.979038310186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45966.979038310186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45966.979038310186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45966.979038310186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45966.979038310186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45966.979038310186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45966.979038310186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45966.979038310186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45966.979038310186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45966.979038310186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45966.979038310186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45966.979038310186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45966.979038310186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45966.979038310186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45966.979038310186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45966.979038310186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45966.979038310186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45966.979038310186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45966.979038310186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45966.979038310186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45966.979038310186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45966.979038310186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45966.979038310186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45966.979038310186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45966.979038310186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45966.979038310186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45966.979038310186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45966.979038310186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45966.979038310186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45966.979038310186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45966.979038310186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45966.979038310186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45966.979038310186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45966.979038310186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45966.979038310186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45966.979038310186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45966.979038310186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45966.979038310186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45966.979038310186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45966.979038310186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45966.979038310186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45966.979038310186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45966.979038310186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45966.979038310186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45966.979038310186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45966.979038310186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45966.979038310186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45966.979038310186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45966.979038310186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45966.979038310186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45966.979038310186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45966.979038310186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45966.979038310186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45966.979038310186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45966.979038310186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45966.979038310186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45966.979038310186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45966.979038310186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45966.979038310186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45966.979038310186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45966.979038310186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45966.979038310186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45966.979038310186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45966.979038310186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45966.979038310186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45966.979038310186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45966.979038310186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45966.979038310186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45966.979038310186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45966.979038310186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45966.979038310186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45966.979038310186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45966.979038310186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45966.979038310186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45966.979038310186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45966.979038310186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45966.979038310186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45966.979038310186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45966.979038310186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45966.979038310186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45966.979038310186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45966.979038310186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45966.979038310186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45966.979038310186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45966.979038310186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45966.979038310186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45966.979038310186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45966.979038310186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45966.979038310186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45966.979038310186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45966.979038310186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45966.979038310186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45966.979038310186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45966.979038310186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45966.979038310186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45966.979038310186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45966.979038310186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45966.979038310186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45966.979038310186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45966.979038310186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45966.979038310186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45966.979038310186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45966.979038310186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45966.979038310186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45966.979038310186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45966.979038310186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45966.979038310186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45966.979038310186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45966.979038310186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45966.979038310186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45966.979038310186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45966.979038310186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45966.979038310186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45966.979038310186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45966.979038310186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45966.979038310186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45966.979038310186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45966.979038310186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45966.979038310186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45966.979038310186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45966.979038310186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45966.979038310186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45966.979038310186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45966.979038310186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45966.979038310186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45966.979038310186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45966.979038310186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45966.979038310186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45966.979038310186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45966.979038310186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45966.979038310186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45966.979038310186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45966.979038310186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45966.979038310186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45966.979038310186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45966.979038310186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45966.979038310186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45966.979038310186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45966.979038310186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45966.979038310186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45966.979038310186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45966.979038310186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45966.979038310186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45966.979038310186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45966.979038310186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45966.979038310186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45966.979038310186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45966.979038310186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45966.979038310186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45966.979038310186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45966.979038310186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45966.979038310186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45966.979038310186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45966.979038310186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45966.979038310186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45966.979038310186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45966.979038310186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45966.979038310186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45966.979038310186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45966.979038310186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45966.979038310186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45966.979038310186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45966.979038310186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45966.979038310186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45966.979038310186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45966.979038310186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45966.979038310186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45966.979038310186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45966.979038310186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45966.979038310186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45966.979038310186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45966.979038310186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45966.979038310186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45966.979038310186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45966.979038310186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45966.979038310186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45966.979038310186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45966.979038310186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45966.979038310186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45966.979038310186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45966.979038310186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45966.979038310186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45966.979038310186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45966.979038310186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45966.979038310186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45966.979038310186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45966.979038310186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45966.979038310186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45966.979038310186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45966.979038310186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45966.979038310186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45966.979038310186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45966.979038310186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45966.979038310186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45966.979038310186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45966.979038310186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45966.979038310186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45966.979038310186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45966.979038310186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45966.979038310186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45966.979038310186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45966.979038310186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45966.979038310186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45966.979038310186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45966.979038310186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45966.979038310186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45966.979038310186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45966.979038310186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45966.979038310186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45966.979038310186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45966.979038310186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45966.979038310186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45966.979038310186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45966.979038310186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45966.979038310186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45966.979038310186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45966.979038310186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45966.979038310186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45966.979038310186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45966.979038310186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45966.979038310186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45966.979038310186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45966.979038310186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45966.979038310186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45966.979038310186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45966.979038310186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45966.979038310186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45966.979038310186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45966.979038310186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45966.979038310186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45966.979038310186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45966.979038310186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45966.979038310186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45966.979038310186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45966.979038310186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45966.979038310186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45966.979038310186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45966.979038310186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45966.979038310186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45966.979038310186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45966.979038310186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45966.979038310186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45966.979038310186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45966.979038310186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45966.979038310186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45966.979038310186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45966.979038310186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45966.979038310186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45966.979038310186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45966.979038310186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45966.979038310186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45966.979038310186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45966.979038310186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45966.979038310186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45966.979038310186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45966.979038310186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45966.979038310186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45966.979038310186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45966.979038310186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45966.979038310186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45966.979038310186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45966.979038310186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45966.979038310186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45966.979038310186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45966.979038310186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45966.979038310186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45966.979038310186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45966.979038310186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45966.979038310186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45966.979038310186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45966.979038310186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45966.979038310186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45966.979038310186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45966.979038310186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45966.979038310186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45966.979038310186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45966.979038310186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45966.979038310186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45966.979038310186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45966.979038310186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45966.979038310186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45966.979038310186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45966.979038310186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45966.979038310186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45966.979038310186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45966.979038310186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45966.979038310186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45966.979038310186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45966.979038310186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45966.979038310186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45966.979038310186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45966.979038310186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45966.979038310186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45966.979038310186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45966.979038310186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45966.979038310186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45966.979038310186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45966.979038310186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45966.979038310186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45966.979038310186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45966.979038310186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45966.979038310186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45966.979038310186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45966.979038310186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45966.979038310186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45966.979038310186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45966.979038310186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45966.979038310186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45966.979038310186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45966.979038310186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45966.979038310186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45966.979038310186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45966.979038310186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45966.979038310186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45966.979038310186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45966.979038310186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45966.979038310186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45966.979038310186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45966.979038310186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45966.979038310186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45966.979038310186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45966.979038310186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45966.979038310186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45966.979038310186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45966.979038310186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45966.979038310186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45966.979038310186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45966.979038310186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45966.979038310186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45966.979038310186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45966.979038310186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45966.979038310186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45966.979038310186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45966.979038310186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45966.979038310186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45966.979038310186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45966.979038310186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45966.979038310186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45966.979038310186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45966.979038310186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45966.979038310186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45966.979038310186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45966.979038310186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45966.979038310186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45966.979038310186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45966.979038310186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45966.979038310186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45966.979038310186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45966.979038310186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45966.979038310186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45966.979038310186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45966.979038310186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45966.979038310186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45966.979038310186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45966.979038310186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45966.979038310186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45966.979038310186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45966.979038310186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45966.979038310186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45966.979038310186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45966.979038310186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45966.979038310186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45966.979038310186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45966.979038310186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45966.979038310186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45966.979038310186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45966.979038310186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45966.979038310186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45966.979038310186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45966.979038310186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45966.979038310186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45966.979038310186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45966.979038310186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45966.979038310186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45966.979038310186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45966.979038310186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45966.979038310186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45966.979038310186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45966.979038310186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45966.979038310186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45966.979038310186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45966.979038310186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45966.979038310186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45966.979038310186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45966.979038310186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45966.979038310186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45966.979038310186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45966.979038310186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45966.979038310186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45966.979038310186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45966.979038310186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45966.979038310186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45966.979038310186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45966.979038310186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45966.979038310186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45966.979038310186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45966.979038310186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45966.979038310186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45966.979038310186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45966.979038310186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45966.979038310186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45966.979038310186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45966.979038310186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45966.979038310186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45966.979038310186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45966.979038310186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45966.979038310186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45966.979038310186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45966.979038310186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45966.979038310186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45966.979038310186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45966.979038310186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45966.979038310186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45966.979038310186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45966.979038310186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45966.979038310186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45966.979038310186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45966.979038310186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45966.979038310186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45966.979038310186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45966.979038310186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45966.979038310186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45966.979038310186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45966.979038310186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45966.979038310186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45966.979038310186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45966.979038310186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45966.979038310186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45966.979038310186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45966.979038310186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45966.979038310186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45966.979038310186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45966.979038310186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45966.979038310186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45966.979038310186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45966.979038310186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45966.979038310186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45966.979038310186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45966.979038310186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45966.979038310186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45966.979038310186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45966.979038310186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45966.979038310186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45966.979038310186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45966.979038310186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45966.979038310186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45966.979038310186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45966.979038310186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45966.979038310186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45966.979038310186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45966.979038310186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45966.979038310186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45966.979038310186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45966.979038310186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45966.979038310186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45966.979038310186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45966.979038310186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45966.979038310186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45966.979038310186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45966.979038310186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45966.979038310186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45966.979038310186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45966.979038310186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45966.979038310186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45966.979038310186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45966.979038310186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45966.979038310186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45966.979038310186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45966.979038310186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45966.979038310186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45966.979038310186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45966.979038310186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45966.979038310186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45966.979038310186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45966.979038310186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45966.979038310186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45966.979038310186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45966.979038310186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45966.979038310186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45966.979038310186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45966.979038310186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45966.979038310186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45966.979038310186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45966.979038310186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45966.979038310186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45966.979038310186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45966.979038310186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45966.979038310186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45966.979038310186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45966.979038310186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45966.979038310186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45966.979038310186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45966.979038310186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45966.979038310186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45966.979038310186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45966.979038310186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45966.979038310186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45966.979038310186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45966.979038310186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45966.979038310186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45966.979038310186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45966.979038310186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45966.979038310186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45966.979038310186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45966.979038310186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45966.979038310186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45966.979038310186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45966.979038310186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45966.979038310186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45966.979038310186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45966.979038310186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45966.979038310186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45966.979038310186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45966.979038310186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45966.979038310186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45966.979038310186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45966.979038310186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45966.979038310186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45966.979038310186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45966.979038310186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45966.979038310186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45966.979038310186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45966.979038310186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45966.979038310186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45966.979038310186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45966.979038310186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45966.979038310186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45966.979038310186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45966.979038310186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45966.979038310186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45966.979038310186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45966.979038310186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45966.979038310186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45966.979038310186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45966.979038310186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45966.979038310186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45966.979038310186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45966.979038310186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45966.979038310186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45966.979038310186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45966.979038310186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45966.979038310186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45966.979038310186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45966.979038310186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45966.979038310186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45966.979038310186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45966.979038310186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45966.979038310186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45966.979038310186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45966.979038310186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45966.979038310186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45966.979038310186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45966.979038310186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45966.979038310186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45966.979038310186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45966.979038310186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45966.979038310186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45966.979038310186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45966.979038310186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45966.979038310186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45966.979038310186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45966.979038310186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45966.979038310186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45966.979038310186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45966.979038310186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45966.979038310186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45966.979038310186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45966.979038310186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263.4983207175901</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0.19554293981491355</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5.5427199076802935E-2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45966.979038310186</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45966.979038310186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45966.979038310186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45966.979038310186</v>
      </c>
      <c r="H8" s="122"/>
      <c r="I8" s="118" t="str">
        <f>IFERROR(VLOOKUP(D8,DB!A:F,6,0),"")</f>
        <v/>
      </c>
      <c r="J8" s="118" t="str">
        <f>IFERROR(VLOOKUP(D8,DB!A:G,7,0),"")</f>
        <v/>
      </c>
      <c r="K8" s="124"/>
      <c r="L8" s="120" t="str">
        <f>IFERROR(VLOOKUP(D8,DB!A:I,9,0),"")</f>
        <v/>
      </c>
    </row>
    <row r="9" spans="1:16" ht="15" customHeight="1">
      <c r="A9" s="118"/>
      <c r="B9" s="118" t="str">
        <f>IFERROR(VLOOKUP(D9,DB!A:K,11,0),"")</f>
        <v/>
      </c>
      <c r="C9" s="119"/>
      <c r="D9" s="93" t="s">
        <v>39116</v>
      </c>
      <c r="E9" s="97"/>
      <c r="F9" s="122"/>
      <c r="G9" s="123">
        <f ca="1">IFERROR(NOW()-F9,"")</f>
        <v>45966.979038310186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45966.979038310186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t="s">
        <v>39117</v>
      </c>
      <c r="E11" s="97"/>
      <c r="F11" s="122"/>
      <c r="G11" s="123">
        <f ca="1">IFERROR(NOW()-F11,"")</f>
        <v>45966.979038310186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45966.979038310186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t="s">
        <v>39118</v>
      </c>
      <c r="E13" s="97"/>
      <c r="F13" s="122"/>
      <c r="G13" s="123">
        <f ca="1">IFERROR(NOW()-F13,"")</f>
        <v>45966.979038310186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45966.979038310186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45966.979038310186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45966.979038310186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45966.979038310186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45966.979038310186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45966.979038310186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45966.979038310186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45966.979038310186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45966.979038310186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45966.979038310186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45966.979038310186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45966.979038310186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45966.979038310186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45966.979038310186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45966.979038310186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45966.979038310186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45966.979038310186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45966.979038310186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45966.979038310186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45966.979038310186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45966.979038310186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45966.979038310186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45966.979038310186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45966.979038310186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45966.979038310186</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45966.979038310186</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75.146978124997986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40.790160995369661</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18.317927199073893</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32330</v>
      </c>
      <c r="E5" s="151" t="s">
        <v>39021</v>
      </c>
      <c r="F5" s="152">
        <v>45966.952418981484</v>
      </c>
      <c r="G5" s="153">
        <f ca="1">IFERROR(NOW()-F5,"")</f>
        <v>2.6619328702508938E-2</v>
      </c>
      <c r="H5" s="152">
        <v>45966.946793981479</v>
      </c>
      <c r="I5" s="151" t="str">
        <f>IFERROR(VLOOKUP(D5,DB!A:F,6,0),"")</f>
        <v>SCECO</v>
      </c>
      <c r="J5" s="151" t="str">
        <f>IFERROR(VLOOKUP(D5,DB!A:G,7,0),"")</f>
        <v>Dead</v>
      </c>
      <c r="K5" s="151" t="s">
        <v>39126</v>
      </c>
      <c r="L5" s="151" t="str">
        <f>IFERROR(VLOOKUP(D5,DB!A:I,9,0),"")</f>
        <v>Latis</v>
      </c>
    </row>
    <row r="6" spans="1:13" ht="15">
      <c r="A6" s="151"/>
      <c r="B6" s="151" t="str">
        <f>IFERROR(VLOOKUP(D6,DB!A:K,11,0),"")</f>
        <v/>
      </c>
      <c r="C6" s="151"/>
      <c r="D6" s="151"/>
      <c r="E6" s="151"/>
      <c r="F6" s="152"/>
      <c r="G6" s="153">
        <f ca="1">IFERROR(NOW()-F6,"")</f>
        <v>45966.979038310186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45966.979038310186</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45966.979038310186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45966.979038310186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45966.979038310186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45966.979038310186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45966.979038310186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45966.979038310186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45966.979038310186</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45966.979038310186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45966.979038310186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45966.979038310186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45966.979038310186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45966.979038310186</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45966.979038310186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45966.979038310186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45966.979038310186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45966.979038310186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45966.979038310186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45966.979038310186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45966.979038310186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45966.979038310186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45966.979038310186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45966.979038310186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45966.979038310186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45966.979038310186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45966.979038310186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45966.979038310186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45966.979038310186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45966.979038310186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45966.979038310186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45966.979038310186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45966.979038310186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45966.979038310186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45966.979038310186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45966.979038310186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45966.979038310186</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45966.979038310186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45966.979038310186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45966.979038310186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45966.979038310186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45966.979038310186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45966.979038310186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45966.979038310186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45966.979038310186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45966.979038310186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45966.979038310186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45966.979038310186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45966.979038310186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45966.979038310186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45966.979038310186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45966.979038310186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45966.979038310186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45966.979038310186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45966.979038310186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45966.979038310186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45966.979038310186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45966.979038310186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45966.979038310186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45966.979038310186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45966.979038310186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45966.979038310186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45966.979038310186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45966.979038310186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45966.979038310186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45966.979038310186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45966.979038310186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45966.979038310186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45966.979038310186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45966.979038310186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45966.979038310186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45966.979038310186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45966.979038310186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45966.979038310186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45966.979038310186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45966.979038310186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45966.979038310186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45966.979038310186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45966.979038310186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45966.979038310186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45966.979038310186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45966.979038310186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45966.979038310186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45966.979038310186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45966.979038310186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45966.979038310186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45966.979038310186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45966.979038310186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45966.979038310186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45966.979038310186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45966.979038310186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45966.979038310186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45966.979038310186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45966.979038310186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45966.979038310186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45966.979038310186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45966.979038310186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45966.979038310186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45966.979038310186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45966.979038310186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45966.979038310186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45966.979038310186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45966.979038310186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45966.979038310186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45966.979038310186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45966.979038310186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45966.979038310186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45966.979038310186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45966.979038310186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45966.979038310186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45966.979038310186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45966.979038310186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45966.979038310186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45966.979038310186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45966.979038310186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45966.979038310186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45966.979038310186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45966.979038310186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45966.979038310186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45966.979038310186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45966.979038310186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45966.979038310186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45966.979038310186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45966.979038310186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45966.979038310186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45966.979038310186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45966.979038310186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45966.979038310186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45966.979038310186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45966.979038310186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45966.979038310186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45966.979038310186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45966.979038310186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45966.979038310186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45966.979038310186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45966.979038310186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45966.979038310186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45966.979038310186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45966.979038310186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45966.979038310186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45966.979038310186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45966.979038310186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45966.979038310186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45966.979038310186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45966.979038310186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45966.979038310186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45966.979038310186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45966.979038310186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45966.979038310186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45966.979038310186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45966.979038310186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45966.979038310186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45966.979038310186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45966.979038310186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45966.979038310186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45966.979038310186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45966.979038310186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45966.979038310186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45966.979038310186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45966.979038310186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45966.979038310186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45966.979038310186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45966.979038310186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45966.979038310186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45966.979038310186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45966.979038310186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45966.979038310186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45966.979038310186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45966.979038310186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45966.979038310186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45966.979038310186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45966.979038310186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45966.979038310186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45966.979038310186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45966.979038310186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45966.979038310186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45966.979038310186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45966.979038310186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45966.979038310186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45966.979038310186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45966.979038310186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45966.979038310186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45966.979038310186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45966.979038310186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45966.979038310186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45966.979038310186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45966.979038310186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45966.979038310186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45966.979038310186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45966.979038310186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45966.979038310186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45966.979038310186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45966.979038310186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45966.979038310186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45966.979038310186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45966.979038310186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45966.979038310186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45966.979038310186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45966.979038310186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45966.979038310186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45966.979038310186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45966.979038310186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45966.979038310186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45966.979038310186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45966.979038310186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45966.979038310186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45966.979038310186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45966.979038310186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45966.979038310186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45966.979038310186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45966.979038310186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45966.979038310186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45966.979038310186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45966.979038310186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45966.979038310186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45966.979038310186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45966.979038310186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45966.979038310186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45966.979038310186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45966.979038310186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45966.979038310186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45966.979038310186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45966.979038310186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45966.979038310186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45966.979038310186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45966.979038310186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45966.979038310186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45966.979038310186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45966.979038310186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45966.979038310186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45966.979038310186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45966.979038310186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45966.979038310186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45966.979038310186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45966.979038310186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45966.979038310186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45966.979038310186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45966.979038310186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45966.979038310186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45966.979038310186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45966.979038310186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45966.979038310186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45966.979038310186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45966.979038310186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45966.979038310186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45966.979038310186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45966.979038310186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45966.979038310186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45966.979038310186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45966.979038310186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45966.979038310186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45966.979038310186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45966.979038310186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45966.979038310186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45966.979038310186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45966.979038310186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45966.979038310186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45966.979038310186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45966.979038310186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45966.979038310186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45966.979038310186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45966.979038310186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45966.979038310186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45966.979038310186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45966.979038310186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45966.979038310186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45966.979038310186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45966.979038310186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45966.979038310186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45966.979038310186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45966.979038310186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45966.979038310186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45966.979038310186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45966.979038310186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45966.979038310186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45966.979038310186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45966.979038310186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45966.979038310186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45966.979038310186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45966.979038310186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45966.979038310186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45966.979038310186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45966.979038310186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45966.979038310186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45966.979038310186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45966.979038310186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45966.979038310186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45966.979038310186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45966.979038310186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45966.979038310186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45966.979038310186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45966.979038310186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45966.979038310186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45966.979038310186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45966.979038310186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45966.979038310186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45966.979038310186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45966.979038310186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45966.979038310186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45966.979038310186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45966.979038310186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45966.979038310186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45966.979038310186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45966.979038310186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45966.979038310186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45966.979038310186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45966.979038310186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45966.979038310186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45966.979038310186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45966.979038310186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45966.979038310186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45966.979038310186</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45966.979038310186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45966.979038310186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45966.979038310186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45966.979038310186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45966.979038310186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45966.979038310186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45966.979038310186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45966.979038310186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45966.979038310186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45966.979038310186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45966.979038310186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45966.979038310186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45966.979038310186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45966.979038310186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45966.979038310186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45966.979038310186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45966.979038310186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45966.979038310186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45966.979038310186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45966.979038310186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45966.979038310186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45966.979038310186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45966.979038310186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45966.979038310186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45966.979038310186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45966.979038310186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45966.979038310186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45966.979038310186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45966.979038310186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45966.979038310186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45966.979038310186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45966.979038310186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45966.979038310186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45966.979038310186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45966.979038310186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45966.979038310186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45966.979038310186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2025-11-05T20:31:51Z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