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378" documentId="13_ncr:1_{F6CB121F-512D-4AA6-A0C1-0FB36C537598}" xr6:coauthVersionLast="47" xr6:coauthVersionMax="47" xr10:uidLastSave="{53E1E50B-3097-42E8-825F-3A4EB479AAE2}"/>
  <bookViews>
    <workbookView xWindow="-109" yWindow="-109" windowWidth="26301" windowHeight="14169" firstSheet="3"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G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<sst xmlns="http://schemas.openxmlformats.org/spreadsheetml/2006/main" count="180265" uniqueCount="39117">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</sst>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3" totalsRowShown="0" headerRowDxfId="174" dataDxfId="173" headerRowBorderDxfId="171" tableBorderDxfId="172" totalsRowBorderDxfId="170">
  <autoFilter ref="A1:L13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3"/>
  <sheetViews>
    <sheetView tabSelected="1" workbookViewId="0">
      <selection activeCell="K12" sqref="K12"/>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298.02975937500014</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8"/>
      <c r="E3" s="135"/>
      <c r="F3" s="136"/>
      <c r="G3" s="137">
        <f ca="1">IFERROR(NOW()-F3,"")</f>
        <v>45960.978185300926</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45960.978185300926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45960.978185300926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45960.978185300926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45960.978185300926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45960.978185300926</v>
      </c>
      <c r="H8" s="136"/>
      <c r="I8" s="134" t="str">
        <f>IFERROR(VLOOKUP(D8,DB!A:F,6,0),"")</f>
        <v/>
      </c>
      <c r="J8" s="134" t="str">
        <f>IFERROR(VLOOKUP(D8,DB!A:G,7,0),"")</f>
        <v/>
      </c>
      <c r="K8" s="138"/>
      <c r="L8" s="139" t="str">
        <f>IFERROR(VLOOKUP(D8,DB!A:I,9,0),"")</f>
        <v/>
      </c>
    </row>
    <row r="9" spans="1:15" ht="15" customHeight="1">
      <c r="A9" s="133"/>
      <c r="B9" s="134" t="str">
        <f>IFERROR(VLOOKUP(D9,DB!A:K,11,0),"")</f>
        <v/>
      </c>
      <c r="C9" s="134"/>
      <c r="D9" s="80"/>
      <c r="E9" s="135"/>
      <c r="F9" s="136"/>
      <c r="G9" s="137">
        <f ca="1">IFERROR(NOW()-F9,"")</f>
        <v>45960.978185300926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45960.978185300926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45960.978185300926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45960.978185300926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45960.978185300926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45960.978185300926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45960.978185300926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45960.978185300926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45960.978185300926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45960.978185300926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45960.978185300926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45960.978185300926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45960.978185300926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45960.978185300926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45960.978185300926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45960.978185300926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45960.978185300926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45960.978185300926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45960.978185300926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45960.978185300926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45960.978185300926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45960.978185300926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45960.978185300926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45960.978185300926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45960.978185300926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45960.978185300926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45960.978185300926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45960.978185300926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45960.978185300926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45960.978185300926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45960.978185300926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45960.978185300926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45960.978185300926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45960.978185300926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45960.978185300926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45960.978185300926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45960.978185300926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45960.978185300926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45960.978185300926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45960.978185300926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45960.978185300926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45960.978185300926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45960.978185300926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45960.978185300926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45960.978185300926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45960.978185300926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45960.978185300926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45960.978185300926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45960.978185300926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45960.978185300926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45960.978185300926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45960.978185300926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45960.978185300926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45960.978185300926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45960.978185300926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45960.978185300926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45960.978185300926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45960.978185300926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45960.978185300926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45960.978185300926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45960.978185300926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45960.978185300926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45960.978185300926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45960.978185300926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45960.978185300926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45960.978185300926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45960.978185300926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45960.978185300926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45960.978185300926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45960.978185300926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45960.978185300926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45960.978185300926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45960.978185300926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45960.978185300926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45960.978185300926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45960.978185300926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45960.978185300926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45960.978185300926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45960.978185300926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45960.978185300926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45960.978185300926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45960.978185300926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45960.978185300926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45960.978185300926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45960.978185300926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45960.978185300926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45960.978185300926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45960.978185300926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45960.978185300926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45960.978185300926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45960.978185300926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45960.978185300926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45960.978185300926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45960.978185300926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45960.978185300926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45960.978185300926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45960.978185300926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45960.978185300926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45960.978185300926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45960.978185300926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45960.978185300926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45960.978185300926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45960.978185300926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45960.978185300926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45960.978185300926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45960.978185300926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45960.978185300926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45960.978185300926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45960.978185300926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45960.978185300926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45960.978185300926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45960.978185300926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45960.978185300926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45960.978185300926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45960.978185300926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45960.978185300926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45960.978185300926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45960.978185300926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45960.978185300926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45960.978185300926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45960.978185300926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45960.978185300926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45960.978185300926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45960.978185300926</v>
      </c>
      <c r="H132" s="136"/>
      <c r="I132" s="134" t="str">
        <f>IFERROR(VLOOKUP(D132,DB!A:F,6,0),"")</f>
        <v/>
      </c>
      <c r="J132" s="134" t="str">
        <f>IFERROR(VLOOKUP(D132,DB!A:G,7,0),"")</f>
        <v/>
      </c>
      <c r="K132" s="138"/>
      <c r="L132" s="139" t="str">
        <f>IFERROR(VLOOKUP(D132,DB!A:I,9,0),"")</f>
        <v/>
      </c>
    </row>
    <row r="133" spans="1:12" ht="15" customHeight="1">
      <c r="A133" s="145"/>
      <c r="B133" s="146" t="str">
        <f>IFERROR(VLOOKUP(D133,DB!A:K,11,0),"")</f>
        <v/>
      </c>
      <c r="C133" s="146"/>
      <c r="D133" s="146"/>
      <c r="E133" s="147"/>
      <c r="F133" s="148"/>
      <c r="G133" s="149">
        <f ca="1">IFERROR(NOW()-F133,"")</f>
        <v>45960.978185300926</v>
      </c>
      <c r="H133" s="148"/>
      <c r="I133" s="146" t="str">
        <f>IFERROR(VLOOKUP(D133,DB!A:F,6,0),"")</f>
        <v/>
      </c>
      <c r="J133" s="146" t="str">
        <f>IFERROR(VLOOKUP(D133,DB!A:G,7,0),"")</f>
        <v/>
      </c>
      <c r="K133" s="150"/>
      <c r="L133" s="151" t="str">
        <f>IFERROR(VLOOKUP(D133,DB!A:I,9,0),"")</f>
        <v/>
      </c>
    </row>
  </sheetData>
  <customSheetViews>
    <customSheetView guid="{F6042A99-DD27-4453-835D-0834D95730CC}" filter="1" showAutoFilter="1">
      <pageMargins left="0" right="0" top="0" bottom="0" header="0" footer="0"/>
      <autoFilter ref="B1:M1" xr:uid="{EEAB6FAF-53E2-483A-92F1-3F3B719B3615}"/>
    </customSheetView>
  </customSheetViews>
  <dataValidations count="2">
    <dataValidation allowBlank="1" showInputMessage="1" showErrorMessage="1" sqref="E1" xr:uid="{5DBA255D-CDD9-49FB-AD3C-AF70AB4EE696}"/>
    <dataValidation type="list" allowBlank="1" showInputMessage="1" showErrorMessage="1" sqref="E2:E13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135.97834733796481</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2.2361019675954594</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45960.978185300926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45960.978185300926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45960.978185300926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45960.978185300926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45960.978185300926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45960.978185300926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45960.978185300926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45960.978185300926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45960.978185300926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45960.978185300926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45960.978185300926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45960.978185300926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45960.978185300926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45960.978185300926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45960.978185300926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45960.978185300926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45960.978185300926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45960.978185300926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45960.978185300926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45960.978185300926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45960.978185300926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45960.978185300926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45960.978185300926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45960.978185300926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45960.978185300926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45960.978185300926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45960.978185300926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45960.978185300926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45960.978185300926</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45960.978185300926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45960.978185300926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45960.978185300926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45960.978185300926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45960.978185300926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45960.978185300926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45960.978185300926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45960.978185300926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45960.978185300926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45960.978185300926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45960.978185300926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45960.978185300926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45960.978185300926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45960.978185300926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45960.978185300926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45960.978185300926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45960.978185300926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45960.978185300926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45960.978185300926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45960.978185300926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45960.978185300926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45960.978185300926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45960.978185300926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45960.978185300926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45960.978185300926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45960.978185300926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45960.978185300926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45960.978185300926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45960.978185300926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45960.978185300926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45960.978185300926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45960.978185300926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45960.978185300926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45960.978185300926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45960.978185300926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45960.978185300926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45960.978185300926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45960.978185300926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45960.978185300926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45960.978185300926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45960.978185300926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45960.978185300926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45960.978185300926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45960.978185300926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45960.978185300926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45960.978185300926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45960.978185300926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45960.978185300926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45960.978185300926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45960.978185300926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45960.978185300926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45960.978185300926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45960.978185300926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45960.978185300926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45960.978185300926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45960.978185300926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45960.978185300926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45960.978185300926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45960.978185300926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45960.978185300926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45960.978185300926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45960.978185300926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45960.978185300926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45960.978185300926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45960.978185300926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45960.978185300926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45960.978185300926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45960.978185300926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45960.978185300926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45960.978185300926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45960.978185300926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45960.978185300926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45960.978185300926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45960.978185300926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45960.978185300926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45960.978185300926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45960.978185300926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45960.978185300926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45960.978185300926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45960.978185300926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45960.978185300926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45960.978185300926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45960.978185300926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45960.978185300926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45960.978185300926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45960.978185300926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45960.978185300926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45960.978185300926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45960.978185300926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45960.978185300926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45960.978185300926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45960.978185300926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45960.978185300926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45960.978185300926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45960.978185300926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45960.978185300926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45960.978185300926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45960.978185300926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45960.978185300926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45960.978185300926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45960.978185300926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45960.978185300926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45960.978185300926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45960.978185300926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45960.978185300926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45960.978185300926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45960.978185300926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45960.978185300926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45960.978185300926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45960.978185300926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45960.978185300926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45960.978185300926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45960.978185300926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45960.978185300926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45960.978185300926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45960.978185300926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45960.978185300926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45960.978185300926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45960.978185300926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45960.978185300926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45960.978185300926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45960.978185300926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45960.978185300926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45960.978185300926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45960.978185300926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45960.978185300926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45960.978185300926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45960.978185300926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45960.978185300926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45960.978185300926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45960.978185300926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45960.978185300926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45960.978185300926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45960.978185300926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45960.978185300926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45960.978185300926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45960.978185300926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45960.978185300926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45960.978185300926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45960.978185300926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45960.978185300926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45960.978185300926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45960.978185300926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45960.978185300926</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C2" sqref="C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45960.978185300926</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45960.978185300926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45960.978185300926</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45960.978185300926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45960.978185300926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45960.978185300926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45960.978185300926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45960.978185300926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45960.978185300926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45960.978185300926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45960.978185300926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45960.978185300926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45960.978185300926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45960.978185300926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45960.978185300926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45960.978185300926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45960.978185300926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45960.978185300926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45960.978185300926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45960.978185300926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45960.978185300926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45960.978185300926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45960.978185300926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45960.978185300926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45960.978185300926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45960.978185300926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45960.978185300926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45960.978185300926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45960.978185300926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45960.978185300926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45960.978185300926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45960.978185300926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45960.978185300926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45960.978185300926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45960.978185300926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45960.978185300926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45960.978185300926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45960.978185300926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45960.978185300926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45960.978185300926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45960.978185300926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45960.978185300926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45960.978185300926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45960.978185300926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45960.978185300926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45960.978185300926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45960.978185300926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45960.978185300926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45960.978185300926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45960.978185300926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45960.978185300926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45960.978185300926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45960.978185300926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45960.978185300926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45960.978185300926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45960.978185300926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45960.978185300926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45960.978185300926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45960.978185300926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45960.978185300926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45960.978185300926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45960.978185300926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45960.978185300926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45960.978185300926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45960.978185300926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45960.978185300926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45960.978185300926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45960.978185300926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45960.978185300926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45960.978185300926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45960.978185300926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45960.978185300926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45960.978185300926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45960.978185300926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45960.978185300926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45960.978185300926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45960.978185300926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45960.978185300926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45960.978185300926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45960.978185300926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45960.978185300926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45960.978185300926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45960.978185300926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45960.978185300926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45960.978185300926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45960.978185300926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45960.978185300926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45960.978185300926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45960.978185300926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45960.978185300926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45960.978185300926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45960.978185300926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45960.978185300926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45960.978185300926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45960.978185300926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45960.978185300926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45960.978185300926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45960.978185300926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45960.978185300926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45960.978185300926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45960.978185300926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45960.978185300926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45960.978185300926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45960.978185300926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45960.978185300926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45960.978185300926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45960.978185300926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45960.978185300926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45960.978185300926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45960.978185300926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45960.978185300926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45960.978185300926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45960.978185300926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45960.978185300926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45960.978185300926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45960.978185300926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45960.978185300926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45960.978185300926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45960.978185300926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45960.978185300926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45960.978185300926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45960.978185300926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45960.978185300926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45960.978185300926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45960.978185300926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45960.978185300926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45960.978185300926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45960.978185300926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45960.978185300926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45960.978185300926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45960.978185300926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45960.978185300926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45960.978185300926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45960.978185300926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45960.978185300926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45960.978185300926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45960.978185300926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45960.978185300926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45960.978185300926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45960.978185300926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45960.978185300926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45960.978185300926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45960.978185300926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45960.978185300926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45960.978185300926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45960.978185300926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45960.978185300926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45960.978185300926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45960.978185300926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45960.978185300926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45960.978185300926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45960.978185300926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45960.978185300926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45960.978185300926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45960.978185300926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45960.978185300926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45960.978185300926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45960.978185300926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45960.978185300926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45960.978185300926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45960.978185300926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45960.978185300926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45960.978185300926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45960.978185300926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45960.978185300926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45960.978185300926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45960.978185300926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45960.978185300926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45960.978185300926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45960.978185300926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45960.978185300926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45960.978185300926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45960.978185300926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45960.978185300926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45960.978185300926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45960.978185300926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45960.978185300926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45960.978185300926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45960.978185300926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45960.978185300926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45960.978185300926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45960.978185300926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45960.978185300926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45960.978185300926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45960.978185300926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45960.978185300926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45960.978185300926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45960.978185300926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45960.978185300926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45960.978185300926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45960.978185300926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45960.978185300926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45960.978185300926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45960.978185300926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45960.978185300926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45960.978185300926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45960.978185300926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45960.978185300926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45960.978185300926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45960.978185300926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45960.978185300926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45960.978185300926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45960.978185300926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45960.978185300926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45960.978185300926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45960.978185300926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45960.978185300926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45960.978185300926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45960.978185300926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45960.978185300926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45960.978185300926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45960.978185300926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45960.978185300926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45960.978185300926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45960.978185300926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45960.978185300926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45960.978185300926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45960.978185300926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45960.978185300926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45960.978185300926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45960.978185300926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45960.978185300926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45960.978185300926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45960.978185300926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45960.978185300926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45960.978185300926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45960.978185300926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45960.978185300926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45960.978185300926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45960.978185300926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45960.978185300926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45960.978185300926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45960.978185300926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45960.978185300926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45960.978185300926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45960.978185300926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45960.978185300926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45960.978185300926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45960.978185300926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45960.978185300926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45960.978185300926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45960.978185300926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45960.978185300926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45960.978185300926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45960.978185300926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45960.978185300926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45960.978185300926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45960.978185300926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45960.978185300926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45960.978185300926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45960.978185300926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45960.978185300926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45960.978185300926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45960.978185300926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45960.978185300926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45960.978185300926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45960.978185300926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45960.978185300926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45960.978185300926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45960.978185300926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45960.978185300926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45960.978185300926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45960.978185300926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45960.978185300926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45960.978185300926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45960.978185300926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45960.978185300926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45960.978185300926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45960.978185300926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45960.978185300926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45960.978185300926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45960.978185300926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45960.978185300926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45960.978185300926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45960.978185300926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45960.978185300926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45960.978185300926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45960.978185300926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45960.978185300926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45960.978185300926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45960.978185300926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45960.978185300926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45960.978185300926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45960.978185300926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45960.978185300926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45960.978185300926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45960.978185300926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45960.978185300926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45960.978185300926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45960.978185300926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45960.978185300926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45960.978185300926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45960.978185300926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45960.978185300926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45960.978185300926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45960.978185300926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45960.978185300926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45960.978185300926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45960.978185300926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45960.978185300926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45960.978185300926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45960.978185300926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45960.978185300926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45960.978185300926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45960.978185300926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45960.978185300926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45960.978185300926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45960.978185300926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45960.978185300926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45960.978185300926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45960.978185300926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45960.978185300926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45960.978185300926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45960.978185300926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45960.978185300926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45960.978185300926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45960.978185300926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45960.978185300926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45960.978185300926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45960.978185300926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45960.978185300926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45960.978185300926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45960.978185300926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45960.978185300926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45960.978185300926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45960.978185300926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45960.978185300926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45960.978185300926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45960.978185300926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45960.978185300926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45960.978185300926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45960.978185300926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45960.978185300926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45960.978185300926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45960.978185300926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45960.978185300926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45960.978185300926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45960.978185300926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45960.978185300926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45960.978185300926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45960.978185300926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45960.978185300926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45960.978185300926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45960.978185300926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45960.978185300926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45960.978185300926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45960.978185300926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45960.978185300926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45960.978185300926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45960.978185300926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45960.978185300926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45960.978185300926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45960.978185300926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45960.978185300926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45960.978185300926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45960.978185300926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45960.978185300926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45960.978185300926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45960.978185300926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45960.978185300926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45960.978185300926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45960.978185300926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45960.978185300926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45960.978185300926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45960.978185300926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45960.978185300926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45960.978185300926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45960.978185300926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45960.978185300926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45960.978185300926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45960.978185300926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45960.978185300926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45960.978185300926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45960.978185300926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45960.978185300926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45960.978185300926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45960.978185300926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45960.978185300926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45960.978185300926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45960.978185300926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45960.978185300926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45960.978185300926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45960.978185300926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45960.978185300926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45960.978185300926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45960.978185300926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45960.978185300926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45960.978185300926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45960.978185300926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45960.978185300926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45960.978185300926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45960.978185300926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45960.978185300926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45960.978185300926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45960.978185300926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45960.978185300926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45960.978185300926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45960.978185300926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45960.978185300926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45960.978185300926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45960.978185300926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45960.978185300926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45960.978185300926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45960.978185300926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45960.978185300926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45960.978185300926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45960.978185300926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45960.978185300926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45960.978185300926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45960.978185300926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45960.978185300926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45960.978185300926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45960.978185300926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45960.978185300926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45960.978185300926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45960.978185300926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45960.978185300926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45960.978185300926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45960.978185300926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45960.978185300926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45960.978185300926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45960.978185300926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45960.978185300926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45960.978185300926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45960.978185300926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45960.978185300926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45960.978185300926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45960.978185300926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45960.978185300926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45960.978185300926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45960.978185300926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45960.978185300926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45960.978185300926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45960.978185300926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45960.978185300926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45960.978185300926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45960.978185300926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45960.978185300926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45960.978185300926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45960.978185300926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45960.978185300926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45960.978185300926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45960.978185300926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45960.978185300926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45960.978185300926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45960.978185300926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45960.978185300926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45960.978185300926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45960.978185300926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45960.978185300926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45960.978185300926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45960.978185300926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45960.978185300926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45960.978185300926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45960.978185300926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45960.978185300926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45960.978185300926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45960.978185300926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45960.978185300926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45960.978185300926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45960.978185300926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45960.978185300926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45960.978185300926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45960.978185300926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45960.978185300926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45960.978185300926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45960.978185300926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45960.978185300926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45960.978185300926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45960.978185300926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45960.978185300926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45960.978185300926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45960.978185300926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45960.978185300926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45960.978185300926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45960.978185300926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45960.978185300926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45960.978185300926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45960.978185300926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45960.978185300926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45960.978185300926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45960.978185300926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45960.978185300926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45960.978185300926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45960.978185300926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45960.978185300926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45960.978185300926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45960.978185300926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45960.978185300926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45960.978185300926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45960.978185300926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45960.978185300926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45960.978185300926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45960.978185300926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45960.978185300926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45960.978185300926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45960.978185300926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45960.978185300926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45960.978185300926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45960.978185300926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45960.978185300926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45960.978185300926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45960.978185300926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45960.978185300926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45960.978185300926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45960.978185300926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45960.978185300926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45960.978185300926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45960.978185300926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45960.978185300926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45960.978185300926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45960.978185300926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45960.978185300926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45960.978185300926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45960.978185300926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45960.978185300926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45960.978185300926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45960.978185300926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45960.978185300926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45960.978185300926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45960.978185300926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45960.978185300926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45960.978185300926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45960.978185300926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45960.978185300926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45960.978185300926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45960.978185300926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45960.978185300926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45960.978185300926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45960.978185300926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45960.978185300926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45960.978185300926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45960.978185300926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45960.978185300926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45960.978185300926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45960.978185300926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45960.978185300926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45960.978185300926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45960.978185300926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45960.978185300926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45960.978185300926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45960.978185300926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45960.978185300926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45960.978185300926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45960.978185300926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45960.978185300926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45960.978185300926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45960.978185300926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45960.978185300926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45960.978185300926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45960.978185300926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45960.978185300926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45960.978185300926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45960.978185300926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45960.978185300926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45960.978185300926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45960.978185300926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45960.978185300926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45960.978185300926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45960.978185300926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45960.978185300926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45960.978185300926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45960.978185300926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45960.978185300926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45960.978185300926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45960.978185300926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45960.978185300926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45960.978185300926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45960.978185300926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45960.978185300926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45960.978185300926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45960.978185300926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45960.978185300926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45960.978185300926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45960.978185300926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45960.978185300926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45960.978185300926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45960.978185300926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45960.978185300926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45960.978185300926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45960.978185300926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45960.978185300926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45960.978185300926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45960.978185300926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45960.978185300926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45960.978185300926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45960.978185300926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45960.978185300926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45960.978185300926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45960.978185300926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45960.978185300926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45960.978185300926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45960.978185300926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45960.978185300926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45960.978185300926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45960.978185300926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45960.978185300926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45960.978185300926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45960.978185300926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45960.978185300926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45960.978185300926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45960.978185300926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45960.978185300926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45960.978185300926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45960.978185300926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45960.978185300926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45960.978185300926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45960.978185300926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45960.978185300926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45960.978185300926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45960.978185300926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45960.978185300926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45960.978185300926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45960.978185300926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45960.978185300926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45960.978185300926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45960.978185300926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45960.978185300926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45960.978185300926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45960.978185300926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45960.978185300926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45960.978185300926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45960.978185300926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45960.978185300926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45960.978185300926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45960.978185300926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45960.978185300926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45960.978185300926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45960.978185300926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45960.978185300926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45960.978185300926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45960.978185300926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45960.978185300926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45960.978185300926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45960.978185300926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45960.978185300926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45960.978185300926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45960.978185300926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45960.978185300926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45960.978185300926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45960.978185300926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45960.978185300926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45960.978185300926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45960.978185300926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45960.978185300926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45960.978185300926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45960.978185300926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45960.978185300926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45960.978185300926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45960.978185300926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45960.978185300926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45960.978185300926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45960.978185300926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45960.978185300926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45960.978185300926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45960.978185300926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45960.978185300926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45960.978185300926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45960.978185300926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45960.978185300926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45960.978185300926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45960.978185300926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45960.978185300926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45960.978185300926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45960.978185300926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45960.978185300926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45960.978185300926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45960.978185300926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45960.978185300926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45960.978185300926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45960.978185300926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45960.978185300926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45960.978185300926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45960.978185300926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45960.978185300926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45960.978185300926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45960.978185300926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45960.978185300926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45960.978185300926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45960.978185300926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45960.978185300926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45960.978185300926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45960.978185300926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45960.978185300926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45960.978185300926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45960.978185300926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45960.978185300926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45960.978185300926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45960.978185300926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45960.978185300926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45960.978185300926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45960.978185300926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45960.978185300926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45960.978185300926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45960.978185300926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45960.978185300926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45960.978185300926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45960.978185300926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45960.978185300926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45960.978185300926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45960.978185300926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45960.978185300926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45960.978185300926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45960.978185300926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45960.978185300926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45960.978185300926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45960.978185300926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45960.978185300926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45960.978185300926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45960.978185300926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45960.978185300926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45960.978185300926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45960.978185300926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45960.978185300926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45960.978185300926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45960.978185300926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45960.978185300926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45960.978185300926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45960.978185300926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45960.978185300926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45960.978185300926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45960.978185300926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45960.978185300926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45960.978185300926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45960.978185300926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45960.978185300926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45960.978185300926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45960.978185300926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45960.978185300926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45960.978185300926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45960.978185300926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45960.978185300926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45960.978185300926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45960.978185300926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45960.978185300926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45960.978185300926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45960.978185300926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45960.978185300926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45960.978185300926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45960.978185300926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45960.978185300926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45960.978185300926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45960.978185300926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45960.978185300926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45960.978185300926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45960.978185300926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45960.978185300926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45960.978185300926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45960.978185300926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45960.978185300926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45960.978185300926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45960.978185300926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45960.978185300926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45960.978185300926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45960.978185300926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45960.978185300926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45960.978185300926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45960.978185300926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45960.978185300926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45960.978185300926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45960.978185300926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45960.978185300926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45960.978185300926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45960.978185300926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45960.978185300926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45960.978185300926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45960.978185300926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45960.978185300926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45960.978185300926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45960.978185300926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45960.978185300926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45960.978185300926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45960.978185300926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45960.978185300926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45960.978185300926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45960.978185300926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45960.978185300926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45960.978185300926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45960.978185300926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45960.978185300926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45960.978185300926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45960.978185300926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45960.978185300926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45960.978185300926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45960.978185300926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45960.978185300926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45960.978185300926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45960.978185300926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45960.978185300926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45960.978185300926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45960.978185300926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45960.978185300926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45960.978185300926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45960.978185300926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45960.978185300926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45960.978185300926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45960.978185300926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45960.978185300926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45960.978185300926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45960.978185300926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45960.978185300926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45960.978185300926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45960.978185300926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45960.978185300926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45960.978185300926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45960.978185300926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45960.978185300926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45960.978185300926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45960.978185300926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45960.978185300926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45960.978185300926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45960.978185300926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45960.978185300926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45960.978185300926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45960.978185300926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45960.978185300926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45960.978185300926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45960.978185300926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45960.978185300926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45960.978185300926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45960.978185300926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45960.978185300926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45960.978185300926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45960.978185300926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45960.978185300926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45960.978185300926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45960.978185300926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45960.978185300926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45960.978185300926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45960.978185300926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45960.978185300926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45960.978185300926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45960.978185300926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45960.978185300926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45960.978185300926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45960.978185300926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45960.978185300926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45960.978185300926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45960.978185300926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45960.978185300926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45960.978185300926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45960.978185300926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45960.978185300926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45960.978185300926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45960.978185300926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45960.978185300926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45960.978185300926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45960.978185300926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45960.978185300926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45960.978185300926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45960.978185300926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45960.978185300926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45960.978185300926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45960.978185300926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45960.978185300926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45960.978185300926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45960.978185300926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45960.978185300926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45960.978185300926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45960.978185300926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45960.978185300926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45960.978185300926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45960.978185300926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45960.978185300926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45960.978185300926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45960.978185300926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45960.978185300926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45960.978185300926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45960.978185300926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45960.978185300926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45960.978185300926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45960.978185300926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45960.978185300926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45960.978185300926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45960.978185300926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45960.978185300926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45960.978185300926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45960.978185300926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45960.978185300926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45960.978185300926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45960.978185300926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45960.978185300926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45960.978185300926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45960.978185300926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45960.978185300926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45960.978185300926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45960.978185300926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45960.978185300926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45960.978185300926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45960.978185300926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45960.978185300926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45960.978185300926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45960.978185300926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45960.978185300926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45960.978185300926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45960.978185300926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45960.978185300926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45960.978185300926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45960.978185300926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45960.978185300926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45960.978185300926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45960.978185300926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45960.978185300926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45960.978185300926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45960.978185300926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45960.978185300926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45960.978185300926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45960.978185300926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45960.978185300926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45960.978185300926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45960.978185300926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45960.978185300926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45960.978185300926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45960.978185300926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45960.978185300926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45960.978185300926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45960.978185300926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45960.978185300926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45960.978185300926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45960.978185300926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45960.978185300926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45960.978185300926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45960.978185300926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45960.978185300926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45960.978185300926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45960.978185300926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45960.978185300926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45960.978185300926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45960.978185300926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45960.978185300926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45960.978185300926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45960.978185300926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45960.978185300926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45960.978185300926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45960.978185300926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45960.978185300926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45960.978185300926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45960.978185300926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45960.978185300926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45960.978185300926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45960.978185300926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45960.978185300926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45960.978185300926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45960.978185300926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45960.978185300926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45960.978185300926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45960.978185300926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45960.978185300926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45960.978185300926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45960.978185300926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45960.978185300926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45960.978185300926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45960.978185300926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45960.978185300926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45960.978185300926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45960.978185300926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45960.978185300926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45960.978185300926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45960.978185300926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45960.978185300926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45960.978185300926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45960.978185300926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45960.978185300926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45960.978185300926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45960.978185300926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45960.978185300926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45960.978185300926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45960.978185300926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45960.978185300926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45960.978185300926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45960.978185300926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45960.978185300926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45960.978185300926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45960.978185300926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45960.978185300926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45960.978185300926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45960.978185300926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45960.978185300926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45960.978185300926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45960.978185300926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45960.978185300926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45960.978185300926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45960.978185300926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45960.978185300926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45960.978185300926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45960.978185300926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45960.978185300926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45960.978185300926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45960.978185300926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45960.978185300926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45960.978185300926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45960.978185300926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45960.978185300926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45960.978185300926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45960.978185300926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45960.978185300926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45960.978185300926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45960.978185300926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45960.978185300926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45960.978185300926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45960.978185300926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45960.978185300926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45960.978185300926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45960.978185300926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45960.978185300926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45960.978185300926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45960.978185300926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45960.978185300926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45960.978185300926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45960.978185300926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45960.978185300926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45960.978185300926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45960.978185300926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45960.978185300926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45960.978185300926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45960.978185300926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45960.978185300926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45960.978185300926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45960.978185300926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45960.978185300926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45960.978185300926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45960.978185300926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45960.978185300926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45960.978185300926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45960.978185300926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45960.978185300926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45960.978185300926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45960.978185300926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45960.978185300926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45960.978185300926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45960.978185300926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45960.978185300926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45960.978185300926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45960.978185300926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45960.978185300926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45960.978185300926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45960.978185300926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45960.978185300926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45960.978185300926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45960.978185300926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45960.978185300926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45960.978185300926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45960.978185300926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45960.978185300926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45960.978185300926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45960.978185300926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45960.978185300926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45960.978185300926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45960.978185300926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45960.978185300926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45960.978185300926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45960.978185300926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45960.978185300926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45960.978185300926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45960.978185300926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45960.978185300926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45960.978185300926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45960.978185300926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45960.978185300926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45960.978185300926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45960.978185300926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45960.978185300926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45960.978185300926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45960.978185300926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45960.978185300926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45960.978185300926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45960.978185300926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45960.978185300926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45960.978185300926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45960.978185300926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45960.978185300926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45960.978185300926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45960.978185300926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45960.978185300926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45960.978185300926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45960.978185300926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45960.978185300926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45960.978185300926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45960.978185300926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45960.978185300926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45960.978185300926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45960.978185300926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45960.978185300926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45960.978185300926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45960.978185300926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45960.978185300926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45960.978185300926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45960.978185300926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45960.978185300926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45960.978185300926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45960.978185300926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45960.978185300926</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257.49746770833008</v>
      </c>
      <c r="H2" s="99">
        <v>45703.474768518521</v>
      </c>
      <c r="I2" s="99" t="str">
        <f>IFERROR(VLOOKUP(D2,DB!A:F,6,0),"")</f>
        <v>SCECO</v>
      </c>
      <c r="J2" s="99" t="str">
        <f>IFERROR(VLOOKUP(D2,DB!A:G,7,0),"")</f>
        <v>Dead</v>
      </c>
      <c r="K2" s="101" t="s">
        <v>39108</v>
      </c>
      <c r="L2" s="94" t="str">
        <f>IFERROR(VLOOKUP(D2,DB!A:I,9,0),"")</f>
        <v>Latis</v>
      </c>
    </row>
    <row r="3" spans="1:16" ht="15" customHeight="1">
      <c r="A3" s="169" t="s">
        <v>39109</v>
      </c>
      <c r="B3" s="119" t="str">
        <f>IFERROR(VLOOKUP(D3,DB!A:K,11,0),"")</f>
        <v>R4</v>
      </c>
      <c r="C3" s="120">
        <v>1</v>
      </c>
      <c r="D3" s="94" t="s">
        <v>28974</v>
      </c>
      <c r="E3" s="98" t="s">
        <v>39021</v>
      </c>
      <c r="F3" s="123">
        <v>45960.96875</v>
      </c>
      <c r="G3" s="124">
        <f ca="1">IFERROR(NOW()-F3,"")</f>
        <v>9.435300926270429E-3</v>
      </c>
      <c r="H3" s="123">
        <v>45960.963101851848</v>
      </c>
      <c r="I3" s="119" t="str">
        <f>IFERROR(VLOOKUP(D3,DB!A:F,6,0),"")</f>
        <v>SCECO</v>
      </c>
      <c r="J3" s="119" t="str">
        <f>IFERROR(VLOOKUP(D3,DB!A:G,7,0),"")</f>
        <v>Weak</v>
      </c>
      <c r="K3" s="125" t="s">
        <v>39110</v>
      </c>
      <c r="L3" s="121" t="str">
        <f>IFERROR(VLOOKUP(D3,DB!A:I,9,0),"")</f>
        <v>Latis</v>
      </c>
    </row>
    <row r="4" spans="1:16" ht="15" customHeight="1">
      <c r="A4" s="119"/>
      <c r="B4" s="119" t="str">
        <f>IFERROR(VLOOKUP(D4,DB!A:K,11,0),"")</f>
        <v/>
      </c>
      <c r="C4" s="120"/>
      <c r="D4" s="94"/>
      <c r="E4" s="98"/>
      <c r="F4" s="123"/>
      <c r="G4" s="124">
        <f ca="1">IFERROR(NOW()-F4,"")</f>
        <v>45960.978185300926</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45960.978185300926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45960.978185300926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45960.978185300926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45960.978185300926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45960.978185300926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45960.978185300926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45960.978185300926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45960.978185300926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45960.978185300926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45960.978185300926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45960.978185300926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45960.978185300926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45960.978185300926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45960.978185300926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45960.978185300926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45960.978185300926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45960.978185300926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45960.978185300926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45960.978185300926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45960.978185300926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45960.978185300926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45960.978185300926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45960.978185300926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45960.978185300926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45960.978185300926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45960.978185300926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45960.978185300926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45960.978185300926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45960.978185300926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45960.978185300926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45960.978185300926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45960.978185300926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45960.978185300926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45960.978185300926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45960.978185300926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45960.978185300926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45960.978185300926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45960.978185300926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45960.978185300926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45960.978185300926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45960.978185300926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45960.978185300926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45960.978185300926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45960.978185300926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45960.978185300926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45960.978185300926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45960.978185300926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45960.978185300926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45960.978185300926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45960.978185300926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45960.978185300926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45960.978185300926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45960.978185300926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45960.978185300926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45960.978185300926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45960.978185300926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45960.978185300926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45960.978185300926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45960.978185300926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45960.978185300926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45960.978185300926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45960.978185300926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45960.978185300926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45960.978185300926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45960.978185300926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45960.978185300926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45960.978185300926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45960.978185300926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45960.978185300926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45960.978185300926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45960.978185300926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45960.978185300926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45960.978185300926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45960.978185300926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45960.978185300926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45960.978185300926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45960.978185300926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45960.978185300926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45960.978185300926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45960.978185300926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45960.978185300926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45960.978185300926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45960.978185300926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45960.978185300926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45960.978185300926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45960.978185300926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45960.978185300926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45960.978185300926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45960.978185300926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45960.978185300926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45960.978185300926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45960.978185300926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45960.978185300926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45960.978185300926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45960.978185300926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45960.978185300926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45960.978185300926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45960.978185300926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45960.978185300926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45960.978185300926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45960.978185300926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45960.978185300926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45960.978185300926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45960.978185300926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45960.978185300926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45960.978185300926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45960.978185300926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45960.978185300926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45960.978185300926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45960.978185300926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45960.978185300926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45960.978185300926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45960.978185300926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45960.978185300926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45960.978185300926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45960.978185300926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45960.978185300926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45960.978185300926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45960.978185300926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45960.978185300926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45960.978185300926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45960.978185300926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45960.978185300926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45960.978185300926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45960.978185300926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45960.978185300926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45960.978185300926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45960.978185300926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45960.978185300926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45960.978185300926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45960.978185300926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45960.978185300926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45960.978185300926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45960.978185300926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45960.978185300926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45960.978185300926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45960.978185300926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45960.978185300926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45960.978185300926</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45960.978185300926</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workbookViewId="0">
      <selection activeCell="K11" sqref="K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69.146125115737959</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34.789307986109634</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12.317074189813866</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45960.978185300926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45960.978185300926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45960.978185300926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45960.978185300926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45960.978185300926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45960.978185300926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45960.978185300926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45960.978185300926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45960.978185300926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45960.978185300926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45960.978185300926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45960.978185300926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45960.978185300926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45960.978185300926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45960.978185300926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45960.978185300926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45960.978185300926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45960.978185300926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45960.978185300926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45960.978185300926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45960.978185300926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45960.978185300926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45960.978185300926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45960.978185300926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45960.978185300926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45960.978185300926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45960.978185300926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45960.978185300926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45960.978185300926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45960.978185300926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45960.978185300926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45960.978185300926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45960.978185300926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45960.978185300926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45960.978185300926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45960.978185300926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45960.978185300926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45960.978185300926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45960.978185300926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45960.978185300926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45960.978185300926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45960.978185300926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45960.978185300926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45960.978185300926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45960.978185300926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45960.978185300926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45960.978185300926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45960.978185300926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45960.978185300926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45960.978185300926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45960.978185300926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45960.978185300926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45960.978185300926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45960.978185300926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45960.978185300926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45960.978185300926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45960.978185300926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45960.978185300926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45960.978185300926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45960.978185300926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45960.978185300926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45960.978185300926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45960.978185300926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45960.978185300926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45960.978185300926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45960.978185300926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45960.978185300926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45960.978185300926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45960.978185300926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45960.978185300926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45960.978185300926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45960.978185300926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45960.978185300926</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45960.978185300926</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45960.978185300926</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45960.978185300926</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45960.978185300926</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45960.978185300926</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45960.978185300926</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45960.978185300926</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45960.978185300926</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45960.978185300926</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45960.978185300926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45960.978185300926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45960.978185300926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45960.978185300926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45960.978185300926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45960.978185300926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45960.978185300926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45960.978185300926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45960.978185300926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45960.978185300926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45960.978185300926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45960.978185300926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45960.978185300926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45960.978185300926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45960.978185300926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45960.978185300926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45960.978185300926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45960.978185300926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45960.978185300926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45960.978185300926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45960.978185300926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45960.978185300926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45960.978185300926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45960.978185300926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45960.978185300926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45960.978185300926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45960.978185300926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45960.978185300926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45960.978185300926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45960.978185300926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45960.978185300926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45960.978185300926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45960.978185300926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45960.978185300926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45960.978185300926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45960.978185300926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45960.978185300926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45960.978185300926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45960.978185300926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45960.978185300926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45960.978185300926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45960.978185300926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45960.978185300926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45960.978185300926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45960.978185300926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45960.978185300926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45960.978185300926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45960.978185300926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45960.978185300926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45960.978185300926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45960.978185300926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45960.978185300926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45960.978185300926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45960.978185300926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45960.978185300926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45960.978185300926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45960.978185300926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45960.978185300926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45960.978185300926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45960.978185300926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45960.978185300926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45960.978185300926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45960.978185300926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45960.978185300926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45960.978185300926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45960.978185300926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45960.978185300926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45960.978185300926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45960.978185300926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45960.978185300926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45960.978185300926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45960.978185300926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45960.978185300926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45960.978185300926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45960.978185300926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45960.978185300926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45960.978185300926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45960.978185300926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45960.978185300926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45960.978185300926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45960.978185300926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45960.978185300926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45960.978185300926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45960.978185300926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45960.978185300926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45960.978185300926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45960.978185300926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45960.978185300926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45960.978185300926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45960.978185300926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45960.978185300926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45960.978185300926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45960.978185300926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45960.978185300926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45960.978185300926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45960.978185300926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45960.978185300926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45960.978185300926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45960.978185300926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45960.978185300926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45960.978185300926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45960.978185300926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45960.978185300926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45960.978185300926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45960.978185300926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45960.978185300926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45960.978185300926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45960.978185300926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45960.978185300926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45960.978185300926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45960.978185300926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45960.978185300926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45960.978185300926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45960.978185300926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45960.978185300926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45960.978185300926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45960.978185300926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45960.978185300926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45960.978185300926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45960.978185300926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45960.978185300926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45960.978185300926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45960.978185300926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45960.978185300926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45960.978185300926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45960.978185300926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45960.978185300926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45960.978185300926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45960.978185300926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45960.978185300926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45960.978185300926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45960.978185300926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45960.978185300926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45960.978185300926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45960.978185300926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45960.978185300926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45960.978185300926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45960.978185300926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45960.978185300926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45960.978185300926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45960.978185300926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45960.978185300926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45960.978185300926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45960.978185300926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45960.978185300926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45960.978185300926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45960.978185300926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45960.978185300926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45960.978185300926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45960.978185300926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45960.978185300926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45960.978185300926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45960.978185300926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45960.978185300926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45960.978185300926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45960.978185300926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45960.978185300926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45960.978185300926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45960.978185300926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45960.978185300926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45960.978185300926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45960.978185300926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45960.978185300926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45960.978185300926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45960.978185300926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45960.978185300926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45960.978185300926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45960.978185300926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45960.978185300926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45960.978185300926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45960.978185300926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45960.978185300926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45960.978185300926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45960.978185300926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45960.978185300926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45960.978185300926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45960.978185300926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45960.978185300926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45960.978185300926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45960.978185300926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45960.978185300926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45960.978185300926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45960.978185300926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45960.978185300926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45960.978185300926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45960.978185300926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45960.978185300926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45960.978185300926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45960.978185300926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45960.978185300926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45960.978185300926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45960.978185300926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45960.978185300926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45960.978185300926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45960.978185300926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45960.978185300926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45960.978185300926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45960.978185300926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45960.978185300926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45960.978185300926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45960.978185300926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45960.978185300926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45960.978185300926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45960.978185300926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45960.978185300926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45960.978185300926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45960.978185300926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45960.978185300926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45960.978185300926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45960.978185300926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45960.978185300926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45960.978185300926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45960.978185300926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45960.978185300926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45960.978185300926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45960.978185300926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45960.978185300926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45960.978185300926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45960.978185300926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45960.978185300926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45960.978185300926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45960.978185300926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45960.978185300926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45960.978185300926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45960.978185300926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45960.978185300926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45960.978185300926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45960.978185300926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45960.978185300926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45960.978185300926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45960.978185300926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45960.978185300926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45960.978185300926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45960.978185300926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45960.978185300926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45960.978185300926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45960.978185300926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45960.978185300926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45960.978185300926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45960.978185300926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45960.978185300926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45960.978185300926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45960.978185300926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45960.978185300926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45960.978185300926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45960.978185300926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45960.978185300926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45960.978185300926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45960.978185300926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45960.978185300926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45960.978185300926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45960.978185300926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45960.978185300926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45960.978185300926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45960.978185300926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45960.978185300926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45960.978185300926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45960.978185300926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45960.978185300926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45960.978185300926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45960.978185300926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45960.978185300926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45960.978185300926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45960.978185300926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45960.978185300926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45960.978185300926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45960.978185300926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45960.978185300926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45960.978185300926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45960.978185300926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45960.978185300926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45960.978185300926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45960.978185300926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45960.978185300926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45960.978185300926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45960.978185300926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45960.978185300926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45960.978185300926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45960.978185300926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45960.978185300926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45960.978185300926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45960.978185300926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45960.978185300926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45960.978185300926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45960.978185300926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45960.978185300926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45960.978185300926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45960.978185300926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45960.978185300926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45960.978185300926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45960.978185300926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45960.978185300926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45960.978185300926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45960.978185300926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45960.978185300926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45960.978185300926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45960.978185300926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45960.978185300926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45960.978185300926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45960.978185300926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45960.978185300926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45960.978185300926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45960.978185300926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45960.978185300926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45960.978185300926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45960.978185300926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45960.978185300926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45960.978185300926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45960.978185300926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45960.978185300926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45960.978185300926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45960.978185300926</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c r="C2" s="105"/>
      <c r="D2"/>
      <c r="E2" s="106"/>
      <c r="F2" s="107"/>
      <c r="G2" s="77">
        <f ca="1">IFERROR(NOW()-F2,"-")</f>
        <v>45960.978185300926</v>
      </c>
      <c r="H2" s="107"/>
      <c r="I2" s="103"/>
      <c r="J2" s="102"/>
      <c r="K2" s="108"/>
      <c r="L2" s="109" t="str">
        <f>IFERROR(VLOOKUP(D2,DB!A:I,9,0),"")</f>
        <v/>
      </c>
    </row>
    <row r="3" spans="1:16383" ht="31.5" customHeight="1">
      <c r="A3" s="104"/>
      <c r="B3" s="103" t="str">
        <f>IFERROR(VLOOKUP(D3,DB!A:K,11,0),"")</f>
        <v/>
      </c>
      <c r="C3" s="105"/>
      <c r="D3" s="103"/>
      <c r="E3" s="106"/>
      <c r="F3" s="107"/>
      <c r="G3" s="77">
        <f ca="1">IFERROR(NOW()-F3,"-")</f>
        <v>45960.978185300926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45960.978185300926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45960.978185300926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45960.978185300926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45960.978185300926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45960.978185300926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45960.978185300926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45960.978185300926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45960.978185300926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45960.978185300926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45960.978185300926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45960.978185300926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45960.978185300926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45960.978185300926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45960.978185300926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45960.978185300926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45960.978185300926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45960.978185300926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45960.978185300926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45960.978185300926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45960.978185300926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45960.978185300926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45960.978185300926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45960.978185300926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45960.978185300926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45960.978185300926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45960.978185300926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45960.978185300926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45960.978185300926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45960.978185300926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45960.978185300926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45960.978185300926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45960.978185300926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45960.978185300926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45960.978185300926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45960.978185300926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45960.978185300926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45960.978185300926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45960.978185300926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45960.978185300926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45960.978185300926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45960.978185300926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45960.978185300926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45960.978185300926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45960.978185300926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45960.978185300926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45960.978185300926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45960.978185300926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45960.978185300926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45960.978185300926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45960.978185300926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45960.978185300926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45960.978185300926</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2025-10-30T20:30:28Z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